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0 Kalai\2019\11 Nov\261119\Excel\"/>
    </mc:Choice>
  </mc:AlternateContent>
  <bookViews>
    <workbookView xWindow="0" yWindow="0" windowWidth="20400" windowHeight="7755" tabRatio="937"/>
  </bookViews>
  <sheets>
    <sheet name="1) Table of Contents" sheetId="11" r:id="rId1"/>
    <sheet name="2) User guide" sheetId="14" r:id="rId2"/>
    <sheet name="3) Opt A, Cost Report" sheetId="9" r:id="rId3"/>
    <sheet name="4) Opt B, Cost Pool Calculation" sheetId="10" r:id="rId4"/>
    <sheet name="5) Procedures_RVUs" sheetId="6" r:id="rId5"/>
    <sheet name="6) Clinical Worksheet" sheetId="7" r:id="rId6"/>
    <sheet name="7) Reference Guide" sheetId="12" r:id="rId7"/>
  </sheets>
  <externalReferences>
    <externalReference r:id="rId8"/>
    <externalReference r:id="rId9"/>
    <externalReference r:id="rId10"/>
    <externalReference r:id="rId11"/>
    <externalReference r:id="rId12"/>
  </externalReferences>
  <definedNames>
    <definedName name="\a" localSheetId="2">#REF!</definedName>
    <definedName name="\a" localSheetId="4">#REF!</definedName>
    <definedName name="\a" localSheetId="5">#REF!</definedName>
    <definedName name="\a">#REF!</definedName>
    <definedName name="\b" localSheetId="2">#REF!</definedName>
    <definedName name="\b" localSheetId="4">#REF!</definedName>
    <definedName name="\b" localSheetId="5">#REF!</definedName>
    <definedName name="\b">#REF!</definedName>
    <definedName name="\c" localSheetId="2">'[1]alloc-staff'!#REF!</definedName>
    <definedName name="\c" localSheetId="4">'[2]alloc-staff'!#REF!</definedName>
    <definedName name="\c" localSheetId="5">'[3]alloc-staff'!#REF!</definedName>
    <definedName name="\c">'[1]alloc-staff'!#REF!</definedName>
    <definedName name="\d" localSheetId="2">'[1]alloc-staff'!#REF!</definedName>
    <definedName name="\d" localSheetId="4">'[2]alloc-staff'!#REF!</definedName>
    <definedName name="\d" localSheetId="5">'[3]alloc-staff'!#REF!</definedName>
    <definedName name="\d">'[1]alloc-staff'!#REF!</definedName>
    <definedName name="\f" localSheetId="2">#REF!</definedName>
    <definedName name="\f" localSheetId="4">#REF!</definedName>
    <definedName name="\f" localSheetId="5">#REF!</definedName>
    <definedName name="\f">#REF!</definedName>
    <definedName name="\i" localSheetId="2">#REF!</definedName>
    <definedName name="\i" localSheetId="4">#REF!</definedName>
    <definedName name="\i" localSheetId="5">#REF!</definedName>
    <definedName name="\i">#REF!</definedName>
    <definedName name="\j" localSheetId="2">#REF!</definedName>
    <definedName name="\j" localSheetId="4">#REF!</definedName>
    <definedName name="\j" localSheetId="5">#REF!</definedName>
    <definedName name="\j">#REF!</definedName>
    <definedName name="\m" localSheetId="4">#REF!</definedName>
    <definedName name="\m" localSheetId="5">#REF!</definedName>
    <definedName name="\m">#REF!</definedName>
    <definedName name="\n" localSheetId="2">'[1]alloc-staff'!#REF!</definedName>
    <definedName name="\n" localSheetId="4">'[2]alloc-staff'!#REF!</definedName>
    <definedName name="\n" localSheetId="5">'[3]alloc-staff'!#REF!</definedName>
    <definedName name="\n">'[1]alloc-staff'!#REF!</definedName>
    <definedName name="\o" localSheetId="2">#REF!</definedName>
    <definedName name="\o" localSheetId="4">#REF!</definedName>
    <definedName name="\o" localSheetId="5">#REF!</definedName>
    <definedName name="\o">#REF!</definedName>
    <definedName name="\p" localSheetId="2">#REF!</definedName>
    <definedName name="\p" localSheetId="4">#REF!</definedName>
    <definedName name="\p" localSheetId="5">#REF!</definedName>
    <definedName name="\p">#REF!</definedName>
    <definedName name="\r" localSheetId="2">#REF!</definedName>
    <definedName name="\r" localSheetId="4">#REF!</definedName>
    <definedName name="\r" localSheetId="5">#REF!</definedName>
    <definedName name="\r">#REF!</definedName>
    <definedName name="\s" localSheetId="4">#REF!</definedName>
    <definedName name="\s" localSheetId="5">#REF!</definedName>
    <definedName name="\s">#REF!</definedName>
    <definedName name="\t" localSheetId="4">#REF!</definedName>
    <definedName name="\t" localSheetId="5">#REF!</definedName>
    <definedName name="\t">#REF!</definedName>
    <definedName name="_Sort" hidden="1">'5) Procedures_RVUs'!$A$90:$B$108</definedName>
    <definedName name="Administrative_Activities">'3) Opt A, Cost Report'!$A$9:$A$24</definedName>
    <definedName name="_xlnm.Criteria" localSheetId="2">'[1]alloc-staff'!#REF!</definedName>
    <definedName name="_xlnm.Criteria" localSheetId="4">'[2]alloc-staff'!#REF!</definedName>
    <definedName name="_xlnm.Criteria" localSheetId="5">'[3]alloc-staff'!#REF!</definedName>
    <definedName name="_xlnm.Criteria">'[1]alloc-staff'!#REF!</definedName>
    <definedName name="Criteria_MI" localSheetId="2">'[1]alloc-staff'!#REF!</definedName>
    <definedName name="Criteria_MI" localSheetId="4">'[2]alloc-staff'!#REF!</definedName>
    <definedName name="Criteria_MI" localSheetId="5">'[3]alloc-staff'!#REF!</definedName>
    <definedName name="Criteria_MI">'[1]alloc-staff'!#REF!</definedName>
    <definedName name="Direct_FP_Cost">'3) Opt A, Cost Report'!$C$9:$C$23</definedName>
    <definedName name="Direct_FP_costs__C">Table2[[#Headers],[Direct FP costs
(C) ]]</definedName>
    <definedName name="EXPEND" localSheetId="2">#REF!</definedName>
    <definedName name="EXPEND" localSheetId="4">#REF!</definedName>
    <definedName name="EXPEND" localSheetId="5">#REF!</definedName>
    <definedName name="EXPEND">#REF!</definedName>
    <definedName name="_xlnm.Extract" localSheetId="2">'[2]alloc-staff'!#REF!</definedName>
    <definedName name="_xlnm.Extract" localSheetId="5">'[3]alloc-staff'!#REF!</definedName>
    <definedName name="_xlnm.Extract">'[2]alloc-staff'!#REF!</definedName>
    <definedName name="Extract_MI" localSheetId="2">'[2]alloc-staff'!#REF!</definedName>
    <definedName name="Extract_MI" localSheetId="5">'[3]alloc-staff'!#REF!</definedName>
    <definedName name="Extract_MI">'[2]alloc-staff'!#REF!</definedName>
    <definedName name="In_Kind_Contribution_FP_Costs">'3) Opt A, Cost Report'!$E$9:$E$23</definedName>
    <definedName name="In_Kind_contributions_for_FP_costs__E">Table2[[#Headers],[In-Kind contributions for FP costs
(E) ]]</definedName>
    <definedName name="Indirect_FP_Costs">'3) Opt A, Cost Report'!$D$9:$D$23</definedName>
    <definedName name="Indirect_FP_costs__D">Table2[[#Headers],[Indirect FP costs
(D )]]</definedName>
    <definedName name="Notes">Table2[[#Headers],[Notes]]</definedName>
    <definedName name="Optimal_Above">'[4]Labor Markup - Optional'!XFA1-'[4]Labor Markup - Optional'!XFD1</definedName>
    <definedName name="Optimal_Coll">'[4]Labor Markup - Optional'!XFC1*'[4]Labor Markup - Optional'!XFD1</definedName>
    <definedName name="Per_Weighted_Proc">'[5]Cost Analysis'!XFC1*'[5]Cost Analysis'!XFD1</definedName>
    <definedName name="_xlnm.Print_Area" localSheetId="1">'2) User guide'!$A$2:$H$72</definedName>
    <definedName name="_xlnm.Print_Area" localSheetId="2">'3) Opt A, Cost Report'!$A$2:$G$188</definedName>
    <definedName name="_xlnm.Print_Area" localSheetId="3">'4) Opt B, Cost Pool Calculation'!$A$2:$I$37</definedName>
    <definedName name="_xlnm.Print_Area" localSheetId="4">'5) Procedures_RVUs'!$A$2:$K$75</definedName>
    <definedName name="_xlnm.Print_Titles" localSheetId="2">'3) Opt A, Cost Report'!$2:$7</definedName>
    <definedName name="Proc_Cost">'[5]Cost Analysis'!XFD1/'[5]Cost Analysis'!XFA1</definedName>
    <definedName name="TABLE" localSheetId="2">#REF!</definedName>
    <definedName name="TABLE" localSheetId="4">#REF!</definedName>
    <definedName name="TABLE" localSheetId="5">#REF!</definedName>
    <definedName name="TABLE">#REF!</definedName>
    <definedName name="Total_Agency_Costs">'3) Opt A, Cost Report'!$B$9:$B$23</definedName>
    <definedName name="Total_Agency_Costs__B">Table2[[#Headers],[Total Agency Costs
(B) ]]</definedName>
    <definedName name="Total_FP_Cost___No_outside_lab__pharmaceuticals__outreach___F">Table2[[#Headers],[Total FP Cost
 (No outside lab, pharmaceuticals, outreach)
(F)]]</definedName>
    <definedName name="Total_FP_Cost_No_outside_lab_pharmaceuticals_outreach">'3) Opt A, Cost Report'!$F$9:$F$23</definedName>
    <definedName name="Weighted_Proc">'[5]Cost Analysis'!XFC1*'[5]Cost Analysis'!XFD1</definedName>
    <definedName name="Weighted_unit">'[5]Cost Analysis'!$J$51</definedName>
  </definedNames>
  <calcPr calcId="152511"/>
</workbook>
</file>

<file path=xl/calcChain.xml><?xml version="1.0" encoding="utf-8"?>
<calcChain xmlns="http://schemas.openxmlformats.org/spreadsheetml/2006/main">
  <c r="F9" i="9" l="1"/>
  <c r="F10" i="9"/>
  <c r="F11" i="9"/>
  <c r="F12" i="9"/>
  <c r="F13" i="9"/>
  <c r="F14" i="9"/>
  <c r="F15" i="9"/>
  <c r="F16" i="9"/>
  <c r="F17" i="9"/>
  <c r="F18" i="9"/>
  <c r="F19" i="9"/>
  <c r="F20" i="9"/>
  <c r="F21" i="9"/>
  <c r="F22" i="9"/>
  <c r="F23" i="9"/>
  <c r="F25" i="9"/>
  <c r="F26" i="9"/>
  <c r="F27" i="9"/>
  <c r="F28" i="9"/>
  <c r="F29" i="9"/>
  <c r="F30" i="9"/>
  <c r="F31" i="9"/>
  <c r="F35" i="9"/>
  <c r="F36" i="9"/>
  <c r="F38" i="9"/>
  <c r="F39" i="9"/>
  <c r="F40" i="9"/>
  <c r="F44" i="9"/>
  <c r="F64" i="9" s="1"/>
  <c r="F45" i="9"/>
  <c r="F46" i="9"/>
  <c r="F47" i="9"/>
  <c r="F49" i="9"/>
  <c r="F50" i="9"/>
  <c r="F51" i="9"/>
  <c r="F52" i="9"/>
  <c r="F53" i="9"/>
  <c r="F54" i="9"/>
  <c r="F55" i="9"/>
  <c r="F56" i="9"/>
  <c r="F57" i="9"/>
  <c r="F58" i="9"/>
  <c r="F60" i="9"/>
  <c r="F61" i="9"/>
  <c r="F62" i="9"/>
  <c r="F63" i="9"/>
  <c r="F68" i="9"/>
  <c r="F69" i="9"/>
  <c r="F70" i="9"/>
  <c r="F71" i="9"/>
  <c r="F72" i="9"/>
  <c r="F74" i="9"/>
  <c r="F75" i="9"/>
  <c r="F78" i="9"/>
  <c r="F79" i="9"/>
  <c r="F80" i="9"/>
  <c r="F82" i="9"/>
  <c r="F83" i="9"/>
  <c r="F84" i="9"/>
  <c r="F85" i="9"/>
  <c r="F90" i="9"/>
  <c r="F91" i="9"/>
  <c r="F93" i="9"/>
  <c r="F94" i="9"/>
  <c r="F95" i="9"/>
  <c r="F96" i="9"/>
  <c r="F97" i="9"/>
  <c r="F98" i="9"/>
  <c r="F99" i="9"/>
  <c r="F100" i="9"/>
  <c r="F101" i="9"/>
  <c r="F102" i="9"/>
  <c r="F103" i="9"/>
  <c r="F105" i="9"/>
  <c r="F106" i="9"/>
  <c r="F107" i="9"/>
  <c r="F108" i="9"/>
  <c r="F109" i="9"/>
  <c r="F110" i="9"/>
  <c r="F111" i="9"/>
  <c r="F112" i="9"/>
  <c r="F116" i="9"/>
  <c r="F117" i="9"/>
  <c r="F118" i="9"/>
  <c r="F119" i="9"/>
  <c r="F120" i="9"/>
  <c r="F122" i="9"/>
  <c r="F123" i="9"/>
  <c r="F124" i="9"/>
  <c r="F128" i="9"/>
  <c r="F129" i="9"/>
  <c r="F130" i="9"/>
  <c r="F131" i="9"/>
  <c r="F132" i="9"/>
  <c r="F133" i="9"/>
  <c r="F134" i="9"/>
  <c r="F135" i="9"/>
  <c r="F136" i="9"/>
  <c r="F137" i="9"/>
  <c r="F138" i="9"/>
  <c r="F140" i="9"/>
  <c r="F141" i="9"/>
  <c r="F142" i="9"/>
  <c r="F146" i="9"/>
  <c r="F147" i="9"/>
  <c r="F148" i="9"/>
  <c r="F149" i="9"/>
  <c r="F150" i="9"/>
  <c r="F151" i="9"/>
  <c r="F152" i="9"/>
  <c r="F154" i="9"/>
  <c r="F155" i="9"/>
  <c r="F159" i="9"/>
  <c r="F160" i="9"/>
  <c r="F161" i="9"/>
  <c r="F162" i="9"/>
  <c r="F163" i="9"/>
  <c r="F164" i="9"/>
  <c r="F165" i="9"/>
  <c r="F166" i="9"/>
  <c r="F167" i="9"/>
  <c r="F168" i="9"/>
  <c r="F169" i="9"/>
  <c r="F170" i="9"/>
  <c r="F171" i="9"/>
  <c r="F172" i="9"/>
  <c r="F173" i="9"/>
  <c r="F174" i="9"/>
  <c r="F176" i="9"/>
  <c r="F177" i="9"/>
  <c r="F178" i="9"/>
  <c r="F179" i="9"/>
  <c r="B182" i="9"/>
  <c r="C182" i="9"/>
  <c r="D182" i="9"/>
  <c r="E182" i="9"/>
  <c r="F125" i="9" l="1"/>
  <c r="F76" i="9"/>
  <c r="F86" i="9"/>
  <c r="F184" i="9" s="1"/>
  <c r="F87" i="9"/>
  <c r="F143" i="9"/>
  <c r="F32" i="9"/>
  <c r="F156" i="9"/>
  <c r="F41" i="9"/>
  <c r="F180" i="9"/>
  <c r="F113" i="9"/>
  <c r="F186" i="9" s="1"/>
  <c r="B43" i="7"/>
  <c r="B44" i="7"/>
  <c r="B45" i="7"/>
  <c r="B46" i="7"/>
  <c r="B47" i="7"/>
  <c r="B48" i="7"/>
  <c r="B49" i="7"/>
  <c r="B50" i="7"/>
  <c r="B51" i="7"/>
  <c r="B42" i="7"/>
  <c r="A43" i="7"/>
  <c r="A44" i="7"/>
  <c r="A45" i="7"/>
  <c r="A46" i="7"/>
  <c r="A47" i="7"/>
  <c r="A48" i="7"/>
  <c r="A49" i="7"/>
  <c r="A50" i="7"/>
  <c r="A51" i="7"/>
  <c r="A42" i="7"/>
  <c r="G53" i="6"/>
  <c r="G54" i="6"/>
  <c r="G55" i="6"/>
  <c r="G52" i="6"/>
  <c r="C14" i="10"/>
  <c r="C15" i="10" s="1"/>
  <c r="C21" i="10"/>
  <c r="G42" i="6"/>
  <c r="H42" i="6"/>
  <c r="I42" i="6"/>
  <c r="G43" i="6"/>
  <c r="H43" i="6"/>
  <c r="I43" i="6"/>
  <c r="G44" i="6"/>
  <c r="J44" i="6" s="1"/>
  <c r="K44" i="6" s="1"/>
  <c r="D45" i="7" s="1"/>
  <c r="E45" i="7" s="1"/>
  <c r="H44" i="6"/>
  <c r="I44" i="6"/>
  <c r="G45" i="6"/>
  <c r="H45" i="6"/>
  <c r="I45" i="6"/>
  <c r="G46" i="6"/>
  <c r="H46" i="6"/>
  <c r="I46" i="6"/>
  <c r="G47" i="6"/>
  <c r="H47" i="6"/>
  <c r="I47" i="6"/>
  <c r="G48" i="6"/>
  <c r="H48" i="6"/>
  <c r="I48" i="6"/>
  <c r="G49" i="6"/>
  <c r="H49" i="6"/>
  <c r="I49" i="6"/>
  <c r="G50" i="6"/>
  <c r="H50" i="6"/>
  <c r="I50" i="6"/>
  <c r="I41" i="6"/>
  <c r="H41" i="6"/>
  <c r="G41" i="6"/>
  <c r="B64" i="7"/>
  <c r="I63" i="6"/>
  <c r="G63" i="6"/>
  <c r="H63" i="6"/>
  <c r="B59" i="7"/>
  <c r="B60" i="7"/>
  <c r="B61" i="7"/>
  <c r="B62" i="7"/>
  <c r="B63" i="7"/>
  <c r="B65" i="7"/>
  <c r="B66" i="7"/>
  <c r="B67" i="7"/>
  <c r="B58" i="7"/>
  <c r="A67" i="7"/>
  <c r="A65" i="7"/>
  <c r="A66" i="7"/>
  <c r="A59" i="7"/>
  <c r="A60" i="7"/>
  <c r="A61" i="7"/>
  <c r="A62" i="7"/>
  <c r="A63" i="7"/>
  <c r="A58" i="7"/>
  <c r="I66" i="6"/>
  <c r="H66" i="6"/>
  <c r="G66" i="6"/>
  <c r="I65" i="6"/>
  <c r="H65" i="6"/>
  <c r="G65" i="6"/>
  <c r="I64" i="6"/>
  <c r="H64" i="6"/>
  <c r="G64" i="6"/>
  <c r="I62" i="6"/>
  <c r="H62" i="6"/>
  <c r="G62" i="6"/>
  <c r="I61" i="6"/>
  <c r="H61" i="6"/>
  <c r="G61" i="6"/>
  <c r="I60" i="6"/>
  <c r="H60" i="6"/>
  <c r="G60" i="6"/>
  <c r="I59" i="6"/>
  <c r="H59" i="6"/>
  <c r="G59" i="6"/>
  <c r="J59" i="6" s="1"/>
  <c r="K59" i="6" s="1"/>
  <c r="D60" i="7" s="1"/>
  <c r="E60" i="7" s="1"/>
  <c r="I58" i="6"/>
  <c r="H58" i="6"/>
  <c r="G58" i="6"/>
  <c r="I57" i="6"/>
  <c r="H57" i="6"/>
  <c r="G57" i="6"/>
  <c r="I55" i="6"/>
  <c r="H55" i="6"/>
  <c r="I54" i="6"/>
  <c r="H54" i="6"/>
  <c r="I53" i="6"/>
  <c r="H53" i="6"/>
  <c r="I52" i="6"/>
  <c r="H52" i="6"/>
  <c r="I39" i="6"/>
  <c r="H39" i="6"/>
  <c r="G39" i="6"/>
  <c r="I38" i="6"/>
  <c r="H38" i="6"/>
  <c r="G38" i="6"/>
  <c r="I37" i="6"/>
  <c r="H37" i="6"/>
  <c r="G37" i="6"/>
  <c r="I36" i="6"/>
  <c r="H36" i="6"/>
  <c r="G36" i="6"/>
  <c r="I35" i="6"/>
  <c r="H35" i="6"/>
  <c r="G35" i="6"/>
  <c r="I34" i="6"/>
  <c r="H34" i="6"/>
  <c r="G34" i="6"/>
  <c r="I33" i="6"/>
  <c r="H33" i="6"/>
  <c r="G33" i="6"/>
  <c r="I32" i="6"/>
  <c r="H32" i="6"/>
  <c r="G32" i="6"/>
  <c r="I31" i="6"/>
  <c r="H31" i="6"/>
  <c r="G31" i="6"/>
  <c r="I30" i="6"/>
  <c r="H30" i="6"/>
  <c r="G30" i="6"/>
  <c r="I29" i="6"/>
  <c r="H29" i="6"/>
  <c r="G29" i="6"/>
  <c r="I28" i="6"/>
  <c r="H28" i="6"/>
  <c r="G28" i="6"/>
  <c r="I27" i="6"/>
  <c r="H27" i="6"/>
  <c r="G27" i="6"/>
  <c r="I26" i="6"/>
  <c r="H26" i="6"/>
  <c r="G26" i="6"/>
  <c r="I25" i="6"/>
  <c r="H25" i="6"/>
  <c r="G25" i="6"/>
  <c r="I24" i="6"/>
  <c r="H24" i="6"/>
  <c r="G24" i="6"/>
  <c r="I23" i="6"/>
  <c r="H23" i="6"/>
  <c r="G23" i="6"/>
  <c r="I22" i="6"/>
  <c r="H22" i="6"/>
  <c r="G22" i="6"/>
  <c r="I21" i="6"/>
  <c r="H21" i="6"/>
  <c r="G21" i="6"/>
  <c r="I20" i="6"/>
  <c r="H20" i="6"/>
  <c r="G20" i="6"/>
  <c r="I19" i="6"/>
  <c r="H19" i="6"/>
  <c r="G19" i="6"/>
  <c r="I18" i="6"/>
  <c r="H18" i="6"/>
  <c r="G18" i="6"/>
  <c r="I17" i="6"/>
  <c r="H17" i="6"/>
  <c r="G17" i="6"/>
  <c r="I16" i="6"/>
  <c r="H16" i="6"/>
  <c r="G16" i="6"/>
  <c r="I15" i="6"/>
  <c r="H15" i="6"/>
  <c r="G15" i="6"/>
  <c r="I14" i="6"/>
  <c r="H14" i="6"/>
  <c r="G14" i="6"/>
  <c r="I13" i="6"/>
  <c r="H13" i="6"/>
  <c r="G13" i="6"/>
  <c r="I12" i="6"/>
  <c r="H12" i="6"/>
  <c r="G12" i="6"/>
  <c r="I11" i="6"/>
  <c r="H11" i="6"/>
  <c r="G11" i="6"/>
  <c r="I10" i="6"/>
  <c r="H10" i="6"/>
  <c r="G10" i="6"/>
  <c r="I9" i="6"/>
  <c r="H9" i="6"/>
  <c r="G9" i="6"/>
  <c r="F68" i="7"/>
  <c r="J57" i="6" l="1"/>
  <c r="K57" i="6" s="1"/>
  <c r="D58" i="7" s="1"/>
  <c r="E58" i="7" s="1"/>
  <c r="J47" i="6"/>
  <c r="K47" i="6" s="1"/>
  <c r="D48" i="7" s="1"/>
  <c r="E48" i="7" s="1"/>
  <c r="J54" i="6"/>
  <c r="K54" i="6" s="1"/>
  <c r="D55" i="7" s="1"/>
  <c r="E55" i="7" s="1"/>
  <c r="J32" i="6"/>
  <c r="K32" i="6" s="1"/>
  <c r="D33" i="7" s="1"/>
  <c r="E33" i="7" s="1"/>
  <c r="J36" i="6"/>
  <c r="K36" i="6" s="1"/>
  <c r="D37" i="7" s="1"/>
  <c r="E37" i="7" s="1"/>
  <c r="J55" i="6"/>
  <c r="K55" i="6" s="1"/>
  <c r="D56" i="7" s="1"/>
  <c r="E56" i="7" s="1"/>
  <c r="J64" i="6"/>
  <c r="K64" i="6" s="1"/>
  <c r="D65" i="7" s="1"/>
  <c r="E65" i="7" s="1"/>
  <c r="J39" i="6"/>
  <c r="K39" i="6" s="1"/>
  <c r="D40" i="7" s="1"/>
  <c r="E40" i="7" s="1"/>
  <c r="J53" i="6"/>
  <c r="K53" i="6" s="1"/>
  <c r="D54" i="7" s="1"/>
  <c r="E54" i="7" s="1"/>
  <c r="J63" i="6"/>
  <c r="K63" i="6" s="1"/>
  <c r="D64" i="7" s="1"/>
  <c r="E64" i="7" s="1"/>
  <c r="J41" i="6"/>
  <c r="K41" i="6" s="1"/>
  <c r="D42" i="7" s="1"/>
  <c r="E42" i="7" s="1"/>
  <c r="J50" i="6"/>
  <c r="K50" i="6" s="1"/>
  <c r="D51" i="7" s="1"/>
  <c r="E51" i="7" s="1"/>
  <c r="F182" i="9"/>
  <c r="J49" i="6"/>
  <c r="K49" i="6" s="1"/>
  <c r="D50" i="7" s="1"/>
  <c r="E50" i="7" s="1"/>
  <c r="J15" i="6"/>
  <c r="K15" i="6" s="1"/>
  <c r="D16" i="7" s="1"/>
  <c r="E16" i="7" s="1"/>
  <c r="J16" i="6"/>
  <c r="K16" i="6" s="1"/>
  <c r="D17" i="7" s="1"/>
  <c r="E17" i="7" s="1"/>
  <c r="J20" i="6"/>
  <c r="K20" i="6" s="1"/>
  <c r="D21" i="7" s="1"/>
  <c r="E21" i="7" s="1"/>
  <c r="J27" i="6"/>
  <c r="K27" i="6" s="1"/>
  <c r="D28" i="7" s="1"/>
  <c r="E28" i="7" s="1"/>
  <c r="J25" i="6"/>
  <c r="K25" i="6" s="1"/>
  <c r="D26" i="7" s="1"/>
  <c r="E26" i="7" s="1"/>
  <c r="J26" i="6"/>
  <c r="K26" i="6" s="1"/>
  <c r="D27" i="7" s="1"/>
  <c r="E27" i="7" s="1"/>
  <c r="J30" i="6"/>
  <c r="K30" i="6" s="1"/>
  <c r="D31" i="7" s="1"/>
  <c r="E31" i="7" s="1"/>
  <c r="J31" i="6"/>
  <c r="K31" i="6" s="1"/>
  <c r="D32" i="7" s="1"/>
  <c r="E32" i="7" s="1"/>
  <c r="J62" i="6"/>
  <c r="K62" i="6" s="1"/>
  <c r="D63" i="7" s="1"/>
  <c r="E63" i="7" s="1"/>
  <c r="J45" i="6"/>
  <c r="K45" i="6" s="1"/>
  <c r="D46" i="7" s="1"/>
  <c r="E46" i="7" s="1"/>
  <c r="J43" i="6"/>
  <c r="K43" i="6" s="1"/>
  <c r="D44" i="7" s="1"/>
  <c r="E44" i="7" s="1"/>
  <c r="J33" i="6"/>
  <c r="K33" i="6" s="1"/>
  <c r="D34" i="7" s="1"/>
  <c r="E34" i="7" s="1"/>
  <c r="J35" i="6"/>
  <c r="K35" i="6" s="1"/>
  <c r="D36" i="7" s="1"/>
  <c r="E36" i="7" s="1"/>
  <c r="J37" i="6"/>
  <c r="K37" i="6" s="1"/>
  <c r="D38" i="7" s="1"/>
  <c r="E38" i="7" s="1"/>
  <c r="J58" i="6"/>
  <c r="K58" i="6" s="1"/>
  <c r="D59" i="7" s="1"/>
  <c r="E59" i="7" s="1"/>
  <c r="J60" i="6"/>
  <c r="K60" i="6" s="1"/>
  <c r="D61" i="7" s="1"/>
  <c r="E61" i="7" s="1"/>
  <c r="J66" i="6"/>
  <c r="K66" i="6" s="1"/>
  <c r="D67" i="7" s="1"/>
  <c r="E67" i="7" s="1"/>
  <c r="J12" i="6"/>
  <c r="K12" i="6" s="1"/>
  <c r="D13" i="7" s="1"/>
  <c r="E13" i="7" s="1"/>
  <c r="J14" i="6"/>
  <c r="K14" i="6" s="1"/>
  <c r="D15" i="7" s="1"/>
  <c r="E15" i="7" s="1"/>
  <c r="J17" i="6"/>
  <c r="K17" i="6" s="1"/>
  <c r="D18" i="7" s="1"/>
  <c r="E18" i="7" s="1"/>
  <c r="J19" i="6"/>
  <c r="K19" i="6" s="1"/>
  <c r="D20" i="7" s="1"/>
  <c r="E20" i="7" s="1"/>
  <c r="J21" i="6"/>
  <c r="K21" i="6" s="1"/>
  <c r="D22" i="7" s="1"/>
  <c r="E22" i="7" s="1"/>
  <c r="J23" i="6"/>
  <c r="K23" i="6" s="1"/>
  <c r="D24" i="7" s="1"/>
  <c r="E24" i="7" s="1"/>
  <c r="J11" i="6"/>
  <c r="K11" i="6" s="1"/>
  <c r="D12" i="7" s="1"/>
  <c r="E12" i="7" s="1"/>
  <c r="J13" i="6"/>
  <c r="K13" i="6" s="1"/>
  <c r="D14" i="7" s="1"/>
  <c r="E14" i="7" s="1"/>
  <c r="J18" i="6"/>
  <c r="K18" i="6" s="1"/>
  <c r="D19" i="7" s="1"/>
  <c r="E19" i="7" s="1"/>
  <c r="J22" i="6"/>
  <c r="K22" i="6" s="1"/>
  <c r="D23" i="7" s="1"/>
  <c r="E23" i="7" s="1"/>
  <c r="J24" i="6"/>
  <c r="K24" i="6" s="1"/>
  <c r="D25" i="7" s="1"/>
  <c r="E25" i="7" s="1"/>
  <c r="J29" i="6"/>
  <c r="K29" i="6" s="1"/>
  <c r="D30" i="7" s="1"/>
  <c r="E30" i="7" s="1"/>
  <c r="J34" i="6"/>
  <c r="K34" i="6" s="1"/>
  <c r="D35" i="7" s="1"/>
  <c r="E35" i="7" s="1"/>
  <c r="J38" i="6"/>
  <c r="K38" i="6" s="1"/>
  <c r="D39" i="7" s="1"/>
  <c r="E39" i="7" s="1"/>
  <c r="J61" i="6"/>
  <c r="K61" i="6" s="1"/>
  <c r="D62" i="7" s="1"/>
  <c r="E62" i="7" s="1"/>
  <c r="J65" i="6"/>
  <c r="K65" i="6" s="1"/>
  <c r="D66" i="7" s="1"/>
  <c r="E66" i="7" s="1"/>
  <c r="J48" i="6"/>
  <c r="K48" i="6" s="1"/>
  <c r="D49" i="7" s="1"/>
  <c r="E49" i="7" s="1"/>
  <c r="J46" i="6"/>
  <c r="K46" i="6" s="1"/>
  <c r="D47" i="7" s="1"/>
  <c r="E47" i="7" s="1"/>
  <c r="J42" i="6"/>
  <c r="K42" i="6" s="1"/>
  <c r="D43" i="7" s="1"/>
  <c r="E43" i="7" s="1"/>
  <c r="J52" i="6"/>
  <c r="K52" i="6" s="1"/>
  <c r="D53" i="7" s="1"/>
  <c r="E53" i="7" s="1"/>
  <c r="J10" i="6"/>
  <c r="K10" i="6" s="1"/>
  <c r="J9" i="6"/>
  <c r="K9" i="6" s="1"/>
  <c r="D10" i="7" s="1"/>
  <c r="E10" i="7" s="1"/>
  <c r="J28" i="6"/>
  <c r="K28" i="6" s="1"/>
  <c r="D29" i="7" s="1"/>
  <c r="E29" i="7" s="1"/>
  <c r="C22" i="10"/>
  <c r="D11" i="7" l="1"/>
  <c r="E11" i="7" s="1"/>
  <c r="E68" i="7" s="1"/>
  <c r="G10" i="7" s="1"/>
  <c r="H10" i="7" s="1"/>
  <c r="G37" i="7" l="1"/>
  <c r="H37" i="7" s="1"/>
  <c r="J37" i="7" s="1"/>
  <c r="K37" i="7" s="1"/>
  <c r="G26" i="7"/>
  <c r="H26" i="7" s="1"/>
  <c r="J26" i="7" s="1"/>
  <c r="K26" i="7" s="1"/>
  <c r="G63" i="7"/>
  <c r="H63" i="7" s="1"/>
  <c r="J63" i="7" s="1"/>
  <c r="K63" i="7" s="1"/>
  <c r="G32" i="7"/>
  <c r="H32" i="7" s="1"/>
  <c r="J32" i="7" s="1"/>
  <c r="K32" i="7" s="1"/>
  <c r="G39" i="7"/>
  <c r="H39" i="7" s="1"/>
  <c r="J39" i="7" s="1"/>
  <c r="K39" i="7" s="1"/>
  <c r="G15" i="7"/>
  <c r="H15" i="7" s="1"/>
  <c r="J15" i="7" s="1"/>
  <c r="K15" i="7" s="1"/>
  <c r="G16" i="7"/>
  <c r="H16" i="7" s="1"/>
  <c r="J16" i="7" s="1"/>
  <c r="K16" i="7" s="1"/>
  <c r="G14" i="7"/>
  <c r="H14" i="7" s="1"/>
  <c r="J14" i="7" s="1"/>
  <c r="K14" i="7" s="1"/>
  <c r="G43" i="7"/>
  <c r="H43" i="7" s="1"/>
  <c r="J43" i="7" s="1"/>
  <c r="K43" i="7" s="1"/>
  <c r="G25" i="7"/>
  <c r="H25" i="7" s="1"/>
  <c r="J25" i="7" s="1"/>
  <c r="K25" i="7" s="1"/>
  <c r="G23" i="7"/>
  <c r="H23" i="7" s="1"/>
  <c r="J23" i="7" s="1"/>
  <c r="K23" i="7" s="1"/>
  <c r="G30" i="7"/>
  <c r="H30" i="7" s="1"/>
  <c r="J30" i="7" s="1"/>
  <c r="K30" i="7" s="1"/>
  <c r="G12" i="7"/>
  <c r="H12" i="7" s="1"/>
  <c r="J12" i="7" s="1"/>
  <c r="K12" i="7" s="1"/>
  <c r="G29" i="7"/>
  <c r="H29" i="7" s="1"/>
  <c r="J29" i="7" s="1"/>
  <c r="K29" i="7" s="1"/>
  <c r="G53" i="7"/>
  <c r="H53" i="7" s="1"/>
  <c r="J53" i="7" s="1"/>
  <c r="K53" i="7" s="1"/>
  <c r="G60" i="7"/>
  <c r="H60" i="7" s="1"/>
  <c r="J60" i="7" s="1"/>
  <c r="K60" i="7" s="1"/>
  <c r="G28" i="7"/>
  <c r="H28" i="7" s="1"/>
  <c r="J28" i="7" s="1"/>
  <c r="K28" i="7" s="1"/>
  <c r="G27" i="7"/>
  <c r="H27" i="7" s="1"/>
  <c r="J27" i="7" s="1"/>
  <c r="K27" i="7" s="1"/>
  <c r="G61" i="7"/>
  <c r="H61" i="7" s="1"/>
  <c r="J61" i="7" s="1"/>
  <c r="K61" i="7" s="1"/>
  <c r="G55" i="7"/>
  <c r="H55" i="7" s="1"/>
  <c r="J55" i="7" s="1"/>
  <c r="K55" i="7" s="1"/>
  <c r="G20" i="7"/>
  <c r="H20" i="7" s="1"/>
  <c r="J20" i="7" s="1"/>
  <c r="K20" i="7" s="1"/>
  <c r="G17" i="7"/>
  <c r="H17" i="7" s="1"/>
  <c r="J17" i="7" s="1"/>
  <c r="K17" i="7" s="1"/>
  <c r="G65" i="7"/>
  <c r="H65" i="7" s="1"/>
  <c r="J65" i="7" s="1"/>
  <c r="K65" i="7" s="1"/>
  <c r="G51" i="7"/>
  <c r="H51" i="7" s="1"/>
  <c r="J51" i="7" s="1"/>
  <c r="K51" i="7" s="1"/>
  <c r="G34" i="7"/>
  <c r="H34" i="7" s="1"/>
  <c r="J34" i="7" s="1"/>
  <c r="K34" i="7" s="1"/>
  <c r="G44" i="7"/>
  <c r="H44" i="7" s="1"/>
  <c r="J44" i="7" s="1"/>
  <c r="K44" i="7" s="1"/>
  <c r="G58" i="7"/>
  <c r="H58" i="7" s="1"/>
  <c r="J58" i="7" s="1"/>
  <c r="K58" i="7" s="1"/>
  <c r="G48" i="7"/>
  <c r="H48" i="7" s="1"/>
  <c r="J48" i="7" s="1"/>
  <c r="K48" i="7" s="1"/>
  <c r="G46" i="7"/>
  <c r="H46" i="7" s="1"/>
  <c r="J46" i="7" s="1"/>
  <c r="K46" i="7" s="1"/>
  <c r="G11" i="7"/>
  <c r="H11" i="7" s="1"/>
  <c r="J11" i="7" s="1"/>
  <c r="K11" i="7" s="1"/>
  <c r="G21" i="7"/>
  <c r="H21" i="7" s="1"/>
  <c r="J21" i="7" s="1"/>
  <c r="K21" i="7" s="1"/>
  <c r="G36" i="7"/>
  <c r="H36" i="7" s="1"/>
  <c r="J36" i="7" s="1"/>
  <c r="K36" i="7" s="1"/>
  <c r="G35" i="7"/>
  <c r="H35" i="7" s="1"/>
  <c r="J35" i="7" s="1"/>
  <c r="K35" i="7" s="1"/>
  <c r="G22" i="7"/>
  <c r="H22" i="7" s="1"/>
  <c r="J22" i="7" s="1"/>
  <c r="K22" i="7" s="1"/>
  <c r="G31" i="7"/>
  <c r="H31" i="7" s="1"/>
  <c r="J31" i="7" s="1"/>
  <c r="K31" i="7" s="1"/>
  <c r="G24" i="7"/>
  <c r="H24" i="7" s="1"/>
  <c r="J24" i="7" s="1"/>
  <c r="K24" i="7" s="1"/>
  <c r="G50" i="7"/>
  <c r="H50" i="7" s="1"/>
  <c r="J50" i="7" s="1"/>
  <c r="K50" i="7" s="1"/>
  <c r="G42" i="7"/>
  <c r="H42" i="7" s="1"/>
  <c r="J42" i="7" s="1"/>
  <c r="K42" i="7" s="1"/>
  <c r="G38" i="7"/>
  <c r="H38" i="7" s="1"/>
  <c r="J38" i="7" s="1"/>
  <c r="K38" i="7" s="1"/>
  <c r="G66" i="7"/>
  <c r="H66" i="7" s="1"/>
  <c r="J66" i="7" s="1"/>
  <c r="K66" i="7" s="1"/>
  <c r="G62" i="7"/>
  <c r="H62" i="7" s="1"/>
  <c r="J62" i="7" s="1"/>
  <c r="K62" i="7" s="1"/>
  <c r="G49" i="7"/>
  <c r="H49" i="7" s="1"/>
  <c r="J49" i="7" s="1"/>
  <c r="K49" i="7" s="1"/>
  <c r="G67" i="7"/>
  <c r="H67" i="7" s="1"/>
  <c r="J67" i="7" s="1"/>
  <c r="K67" i="7" s="1"/>
  <c r="G13" i="7"/>
  <c r="H13" i="7" s="1"/>
  <c r="J13" i="7" s="1"/>
  <c r="K13" i="7" s="1"/>
  <c r="G33" i="7"/>
  <c r="H33" i="7" s="1"/>
  <c r="J33" i="7" s="1"/>
  <c r="K33" i="7" s="1"/>
  <c r="G40" i="7"/>
  <c r="H40" i="7" s="1"/>
  <c r="J40" i="7" s="1"/>
  <c r="K40" i="7" s="1"/>
  <c r="G45" i="7"/>
  <c r="H45" i="7" s="1"/>
  <c r="J45" i="7" s="1"/>
  <c r="K45" i="7" s="1"/>
  <c r="G64" i="7"/>
  <c r="H64" i="7" s="1"/>
  <c r="J64" i="7" s="1"/>
  <c r="K64" i="7" s="1"/>
  <c r="G59" i="7"/>
  <c r="H59" i="7" s="1"/>
  <c r="J59" i="7" s="1"/>
  <c r="K59" i="7" s="1"/>
  <c r="G19" i="7"/>
  <c r="H19" i="7" s="1"/>
  <c r="J19" i="7" s="1"/>
  <c r="K19" i="7" s="1"/>
  <c r="G54" i="7"/>
  <c r="H54" i="7" s="1"/>
  <c r="J54" i="7" s="1"/>
  <c r="K54" i="7" s="1"/>
  <c r="G56" i="7"/>
  <c r="H56" i="7" s="1"/>
  <c r="J56" i="7" s="1"/>
  <c r="K56" i="7" s="1"/>
  <c r="G47" i="7"/>
  <c r="H47" i="7" s="1"/>
  <c r="J47" i="7" s="1"/>
  <c r="K47" i="7" s="1"/>
  <c r="G18" i="7"/>
  <c r="H18" i="7" s="1"/>
  <c r="J18" i="7" s="1"/>
  <c r="K18" i="7" s="1"/>
  <c r="J10" i="7"/>
  <c r="K10" i="7" s="1"/>
</calcChain>
</file>

<file path=xl/sharedStrings.xml><?xml version="1.0" encoding="utf-8"?>
<sst xmlns="http://schemas.openxmlformats.org/spreadsheetml/2006/main" count="564" uniqueCount="486">
  <si>
    <t>10. Staff Travel</t>
  </si>
  <si>
    <t>11. Telephone</t>
  </si>
  <si>
    <t>12. Postage</t>
  </si>
  <si>
    <t>TOTAL ADMINISTRATIVE</t>
  </si>
  <si>
    <t>8-9. Other (specify below):</t>
  </si>
  <si>
    <t>1. Family Practice Physicians</t>
  </si>
  <si>
    <t>2. Pediatricians</t>
  </si>
  <si>
    <t>4. Obstetricians/Gynecologists</t>
  </si>
  <si>
    <t>8. Nurse Practitioner</t>
  </si>
  <si>
    <t>1. Technicians</t>
  </si>
  <si>
    <t>TOTAL LABORATORY</t>
  </si>
  <si>
    <t>1. Pharmacist</t>
  </si>
  <si>
    <t>TOTAL OTHER HEALTH</t>
  </si>
  <si>
    <t>3. Depreciation:</t>
  </si>
  <si>
    <t>3. Outreach Workers</t>
  </si>
  <si>
    <t>4. Community Services</t>
  </si>
  <si>
    <t>TOTAL OTHER</t>
  </si>
  <si>
    <t>1. FICA Tax</t>
  </si>
  <si>
    <t>3. Unemployment Insurance</t>
  </si>
  <si>
    <t>4. Disability Insurance</t>
  </si>
  <si>
    <t>5. Health Insurance</t>
  </si>
  <si>
    <t>6. Life Insurance</t>
  </si>
  <si>
    <t>7. Pension</t>
  </si>
  <si>
    <t>1. Rent</t>
  </si>
  <si>
    <t>2. Mortgage Interest</t>
  </si>
  <si>
    <t>4. Property Insurance</t>
  </si>
  <si>
    <t>13. Operating Interest</t>
  </si>
  <si>
    <t>1. Driver</t>
  </si>
  <si>
    <t>TOTAL MEDICAL</t>
  </si>
  <si>
    <t>TOTAL PHARMACY</t>
  </si>
  <si>
    <t>9. Nurse Midwife</t>
  </si>
  <si>
    <t>10. Physician's Assistant</t>
  </si>
  <si>
    <t>11. Nurses (Licensed)</t>
  </si>
  <si>
    <t>14. In Service &amp; Staff Education</t>
  </si>
  <si>
    <t>15. 0ffice Supplies</t>
  </si>
  <si>
    <t>3. Adult Medicine Physicians</t>
  </si>
  <si>
    <t>2. Patient Transportation General</t>
  </si>
  <si>
    <t>TOTAL PATIENT TRANSPORTATION</t>
  </si>
  <si>
    <t>Agency Name:</t>
  </si>
  <si>
    <t>Time Frame For Report:</t>
  </si>
  <si>
    <t>Notes</t>
  </si>
  <si>
    <t>Preventive visit, new, 12-17</t>
  </si>
  <si>
    <t>Preventive visit, new, 18-39</t>
  </si>
  <si>
    <t>Preventive visit, new, 40-64</t>
  </si>
  <si>
    <t>Preventive visit, est, 12-17</t>
  </si>
  <si>
    <t>Preventive visit, est, 18-39</t>
  </si>
  <si>
    <t>Preventive visit, est, 40-64</t>
  </si>
  <si>
    <t>Contraceptive Capsule Insert</t>
  </si>
  <si>
    <t>Contraceptive Capsule Removal</t>
  </si>
  <si>
    <t>TOTAL</t>
  </si>
  <si>
    <t>TOTAL EMPL. HLTH &amp; WLFR.</t>
  </si>
  <si>
    <t>3. CLIA licensing fee</t>
  </si>
  <si>
    <t>4. Orasure/OraQuick (HIV Rapid test)</t>
  </si>
  <si>
    <t xml:space="preserve"> </t>
  </si>
  <si>
    <t>RBRVU</t>
  </si>
  <si>
    <t>GPCI</t>
  </si>
  <si>
    <t>Service</t>
  </si>
  <si>
    <t>Work</t>
  </si>
  <si>
    <t>Overhead</t>
  </si>
  <si>
    <t>Malpractice</t>
  </si>
  <si>
    <t>Contraceptive Capsule Removal &amp; Reinsert</t>
  </si>
  <si>
    <t xml:space="preserve">Diaphragm/Cervical Cap Fit </t>
  </si>
  <si>
    <t>Colposcopy</t>
  </si>
  <si>
    <t>Colposcopy And Biopsy</t>
  </si>
  <si>
    <t>Cryosurgery</t>
  </si>
  <si>
    <t>IUD/IUS Insertion</t>
  </si>
  <si>
    <t>IUD/IUS Removal</t>
  </si>
  <si>
    <t>New Patient - Brief</t>
  </si>
  <si>
    <t>New Patient - Limited Exam</t>
  </si>
  <si>
    <t>New Patient - Intermediate Exam</t>
  </si>
  <si>
    <t>New Patient - Comprehensive</t>
  </si>
  <si>
    <t>New Patient - Complete</t>
  </si>
  <si>
    <t>Continuing Patient - Brief</t>
  </si>
  <si>
    <t>Continuing Patient - Limited Exam</t>
  </si>
  <si>
    <t>Continuing Patient - Intermediate Exam</t>
  </si>
  <si>
    <t>Continuing Patient - Comprehensive</t>
  </si>
  <si>
    <t>Continuing Patient - Complete</t>
  </si>
  <si>
    <t>Education and Counseling</t>
  </si>
  <si>
    <t>Individual Preventive Counseling:  Approx. 30 minutes</t>
  </si>
  <si>
    <t>Individual Preventive Counseling:  Approx. 45 minutes</t>
  </si>
  <si>
    <t>Individual Preventive Counseling:  Approx. 60 minutes</t>
  </si>
  <si>
    <t xml:space="preserve">In House Laboratory Services </t>
  </si>
  <si>
    <t>URINALYSIS Dipstick</t>
  </si>
  <si>
    <t>URINALYSIS Microscope</t>
  </si>
  <si>
    <t>URINE PREGNANCY TEST</t>
  </si>
  <si>
    <t>HEMOCCULT</t>
  </si>
  <si>
    <t>WET PREP includes (Q0111)</t>
  </si>
  <si>
    <t>HANDLING/CONVEYANCE OF SPECIMEN</t>
  </si>
  <si>
    <t>GEOGRAPHIC PRACTICE COST INDEX (GPCI) Adjustment</t>
  </si>
  <si>
    <t>Target 0.85-1.25</t>
  </si>
  <si>
    <t>13. Family Planning Counselors</t>
  </si>
  <si>
    <t>5. Pregnancy Tests (on site)</t>
  </si>
  <si>
    <t>12. Medical Assistants</t>
  </si>
  <si>
    <t>5. Vehicle Insurance</t>
  </si>
  <si>
    <t>6. Amortization:</t>
  </si>
  <si>
    <t>5. Environmental</t>
  </si>
  <si>
    <t>6. Fund Raising</t>
  </si>
  <si>
    <t>7. Research</t>
  </si>
  <si>
    <t>8. Malpractice Insurance</t>
  </si>
  <si>
    <t>9. Contributions to other approved programs</t>
  </si>
  <si>
    <t>TOTAL FACILITY COSTS</t>
  </si>
  <si>
    <t>7. Gas</t>
  </si>
  <si>
    <t>8. Electric</t>
  </si>
  <si>
    <t>9. Water</t>
  </si>
  <si>
    <t>TOTAL MEDICAL COSTS</t>
  </si>
  <si>
    <t>TOTAL OUTSIDE LAB COSTS</t>
  </si>
  <si>
    <t>TOTAL PHARMACEUTICAL COSTS</t>
  </si>
  <si>
    <t>RAPID HIV TEST</t>
  </si>
  <si>
    <t>14-21. Other Pharmaceuticals  (specify below):</t>
  </si>
  <si>
    <t xml:space="preserve">HEMATOCRIT </t>
  </si>
  <si>
    <t>HEMAGLOBIN</t>
  </si>
  <si>
    <t>Additional Services</t>
  </si>
  <si>
    <t>Additional Service #1</t>
  </si>
  <si>
    <t>Additional Service #2</t>
  </si>
  <si>
    <t>Additional Service #3</t>
  </si>
  <si>
    <t>Additional Service #4</t>
  </si>
  <si>
    <t>Additional Service #5</t>
  </si>
  <si>
    <t>Additional Service #6</t>
  </si>
  <si>
    <t>Additional Service #7</t>
  </si>
  <si>
    <t>Additional Service #8</t>
  </si>
  <si>
    <t>Additional Service #9</t>
  </si>
  <si>
    <t>Additional Service #10</t>
  </si>
  <si>
    <t>Insertion, non-biodegradable drug delivery implant</t>
  </si>
  <si>
    <t>Removal, non-biodegradable drug delivery implant</t>
  </si>
  <si>
    <t>Removal, with reinsertion, non-biodegradable drug delivery implant</t>
  </si>
  <si>
    <t>National</t>
  </si>
  <si>
    <t>1.  Executive Director/CEO</t>
  </si>
  <si>
    <t>2.  Administrator/COO</t>
  </si>
  <si>
    <t>3.  Administrative Support</t>
  </si>
  <si>
    <t>4.  Finance Director/CFO</t>
  </si>
  <si>
    <t>6.  Medical Director</t>
  </si>
  <si>
    <t>7.  Public Relations/Marketing</t>
  </si>
  <si>
    <t>8.  Legal</t>
  </si>
  <si>
    <t>9.  Data Processing</t>
  </si>
  <si>
    <t>Total Reference Lab Expenses</t>
  </si>
  <si>
    <t>2. Pharmacy Technician(s)</t>
  </si>
  <si>
    <t>NET EXPENSES</t>
  </si>
  <si>
    <t>Total Separate Billing</t>
  </si>
  <si>
    <t>Other Medications</t>
  </si>
  <si>
    <t>Contraceptives</t>
  </si>
  <si>
    <t>Minus Items Billed to Clients Separately:</t>
  </si>
  <si>
    <t>Total Reductions (sum of above)</t>
  </si>
  <si>
    <t>Minus Reductions:</t>
  </si>
  <si>
    <t>Total Expenses</t>
  </si>
  <si>
    <t>Agency:</t>
  </si>
  <si>
    <t>Other Outside Laboratory Expenses</t>
  </si>
  <si>
    <t>Time Frame for Costs:</t>
  </si>
  <si>
    <t>Additional Services (specify below)</t>
  </si>
  <si>
    <t xml:space="preserve">Total Agency Costs
(B) </t>
  </si>
  <si>
    <t xml:space="preserve">Direct FP costs
(C) </t>
  </si>
  <si>
    <t>Indirect FP costs
(D )</t>
  </si>
  <si>
    <t xml:space="preserve">In-Kind contributions for FP costs
(E) </t>
  </si>
  <si>
    <t>Total FP Cost
 (No outside lab, pharmaceuticals, outreach)
(F)</t>
  </si>
  <si>
    <t>PURPOSE:</t>
  </si>
  <si>
    <t>Focused Cost Analysis (FCA) Workbook</t>
  </si>
  <si>
    <t>FOUR STEPS COMPRISE THE FCA:</t>
  </si>
  <si>
    <t>1) Collect cost data and allocate costs to the family planning program.</t>
  </si>
  <si>
    <t>2) Retrieve Relative Values for the services the program provides.</t>
  </si>
  <si>
    <t>3) Collect utilization data on all services provided in the family planning program.</t>
  </si>
  <si>
    <t>4) Determine the cost of each service and establish fees based on this information.</t>
  </si>
  <si>
    <t>Allocation of Staff</t>
  </si>
  <si>
    <t>BEFORE YOU BEGIN THE FCA:</t>
  </si>
  <si>
    <t xml:space="preserve">The program should allocate any individuals that volunteer in your program or are donated by some other agency. Remember, this represents part of the cost of providing services. If you did not have these volunteers or in-kind staff, you would have to pay for them. Be sure to include fringe benefits as part of the fair market value of these individuals. Also allocate any other in-kind contributions such as administration, facilities, equipment, or supplies. </t>
  </si>
  <si>
    <t xml:space="preserve">Allocation of Costs </t>
  </si>
  <si>
    <t xml:space="preserve">Allocating Other Expenses </t>
  </si>
  <si>
    <t>Step 1:  Collect cost data and allocate costs to the family planning program.</t>
  </si>
  <si>
    <t>Step 2:  Retrieve Relative Values for the services the program provides.</t>
  </si>
  <si>
    <t xml:space="preserve">For either option you will use the most recent fiscal data available. You should use twelve (12) months of data (fiscal or calendar year). If possible, the time period should coincide with your annual audit or your fiscal year. Detailed Instructions about filling in the cost worksheets are found on the top rows of each tab. </t>
  </si>
  <si>
    <t>3. Click on the date, which will bring you to a webpage where you can download the file.</t>
  </si>
  <si>
    <t>4. Download the zip file.</t>
  </si>
  <si>
    <t xml:space="preserve">The relative values from the PPRVU are the National Standard. They are modified for local use by the Geographic Practice Cost Indices (GPCI). The Geographic Practice Cost Indices are applied to the relative values from PPRVUxx.xlsx to make the RVUs specific to the state or major metropolitan area. The GPCI adjustment factors are based upon an analysis of fees in various areas and government studies of variations in economic factors among localities.  </t>
  </si>
  <si>
    <t>Family Planning Utilization</t>
  </si>
  <si>
    <t xml:space="preserve">Column L, Proposed Fee is used after the input of the COLA/Margin to establish fees for the coming year. These should be high enough to capture the anticipated or reasonable cost of providing each service. Compare the Proposed Fee (Column L) with the Adjusted Cost (Column K). </t>
  </si>
  <si>
    <t xml:space="preserve">The FCA only gives costs for procedures and visits. Family planning programs have set their own charges for supplies, medications, and outside labs based on actual costs to the program. Costs for supplies, medications, and outside labs may include the purchase price plus a reasonable handling charge that includes estimates for ordering, keeping inventory, storing, and distributing the item. Examples of methods for determining handling charges include: </t>
  </si>
  <si>
    <t xml:space="preserve">DETERMINE COSTS FOR VISITS AND PROCEDURES DONE AT A REFERRAL PROVIDER </t>
  </si>
  <si>
    <t xml:space="preserve">Family planning programs are offering services in an era of escalating costs, shrinking or static federal and state support, and increased competition. To survive, it is essential for family planning programs to implement strong business practices. This includes the collection and analysis of financial information that will provide insight to the real and complete costs of doing business. </t>
  </si>
  <si>
    <t>Introduction to the FCA Workbook</t>
  </si>
  <si>
    <t>Introduction to the FCA Workbook (click to view)</t>
  </si>
  <si>
    <t>This includes the provision of transportation services to clients. It may include bus tokens and taxis.</t>
  </si>
  <si>
    <t>Cost Categories (Row Headings in Column A): The Cost Report is comprised of nine (9) cost categories. These are helpful for recording all of the costs associated with providing family planning services.</t>
  </si>
  <si>
    <t>Enter the dollar amount of any in-kind contributions for the relevant category that are related to family planning. In-kind costs include goods and services provided to the agency by some other entity or individual. These are not paid for by the family planning program but are used in providing services. Determine this amount using the FP cost category in your accounting system or by allocation.</t>
  </si>
  <si>
    <t>Assembling Family Planning (FP) costs</t>
  </si>
  <si>
    <t>Restricted Expenses</t>
  </si>
  <si>
    <t>Adjusted Cost (Column K)</t>
  </si>
  <si>
    <t>Proposed Fee (Column L)</t>
  </si>
  <si>
    <t>3rd Party Reimbursement (Column N)</t>
  </si>
  <si>
    <t>Medicaid Reimbursement (Column M)</t>
  </si>
  <si>
    <t xml:space="preserve">Use this column to compare the current fee and/or the proposed fee to Medicare reimbursement to the agency. </t>
  </si>
  <si>
    <t xml:space="preserve">This column calculates how much each unit of service cost the program last year. The amount from the Cost Report or Cost Pool Calculation worksheet is divided by the Total Service Units (at the bottom of Column E) to give an average cost per service unit (this number is the same for all rows). </t>
  </si>
  <si>
    <t xml:space="preserve">This column displays the costs for the coming year after ajusting for cost of living. </t>
  </si>
  <si>
    <t xml:space="preserve">This column should be used after the input of the COLA/Margin to establish fees for the coming year. Fees should be high enough to capture the anticipated or reasonable cost of providing each service. Compare the Proposed Fee (Column L) with the Adjusted Cost (Column K). </t>
  </si>
  <si>
    <t xml:space="preserve">Subtract expenses related to a grant and/or other funding that has a specific purpose not related to your family planning program.
</t>
  </si>
  <si>
    <t>Procedures_RVUs</t>
  </si>
  <si>
    <t>Clinical Worksheet</t>
  </si>
  <si>
    <t>Work RVU</t>
  </si>
  <si>
    <t>Overhead RVU</t>
  </si>
  <si>
    <t>Malpractice RVU</t>
  </si>
  <si>
    <t>Total RVU</t>
  </si>
  <si>
    <t>Adjusted Work RVU</t>
  </si>
  <si>
    <t>Adjusted Overhead RVU</t>
  </si>
  <si>
    <t>Adjusted Malpractice RVU</t>
  </si>
  <si>
    <t>Total Adjusted RVU</t>
  </si>
  <si>
    <t xml:space="preserve">Referral Visits and Procedures </t>
  </si>
  <si>
    <t xml:space="preserve">Unallowable Expenses </t>
  </si>
  <si>
    <t xml:space="preserve">Expenses Not To Be Charged to Patients/Third Parties </t>
  </si>
  <si>
    <r>
      <rPr>
        <sz val="10"/>
        <rFont val="Arial"/>
        <family val="2"/>
      </rPr>
      <t>1.  Go to the CMS webpage for Relative Value Files:</t>
    </r>
    <r>
      <rPr>
        <u/>
        <sz val="10"/>
        <color theme="10"/>
        <rFont val="Arial"/>
        <family val="2"/>
      </rPr>
      <t xml:space="preserve">
 http://www.cms.gov/Medicare/Medicare-Fee-for-Service-Payment/PhysicianFeeSched/PFS-Relative-Value-Files.html </t>
    </r>
  </si>
  <si>
    <t>This is multiplied by the Total Adjusted RVU to obtain the Final RVU.)</t>
  </si>
  <si>
    <t>Restricted Expenses [2]</t>
  </si>
  <si>
    <t>Unallowable Expenses [3]</t>
  </si>
  <si>
    <t>Referral Visits and Procedures [4]</t>
  </si>
  <si>
    <t>Other Expenses Not To Be Charged to Patients/Third Parties [5]</t>
  </si>
  <si>
    <t>Resource Based Relative Value Scale (RBRVS)</t>
  </si>
  <si>
    <t>Final RVU</t>
  </si>
  <si>
    <t>The purpose of the FCA Workbook is to assist family planning programs in assessing the cost of
providing clinical services.</t>
  </si>
  <si>
    <t xml:space="preserve">FCA: Cost Report (Option A)
</t>
  </si>
  <si>
    <t>14. Medical Supplies (NOT Lab or Pharmacy)</t>
  </si>
  <si>
    <t>2. Medical Records</t>
  </si>
  <si>
    <t>FCA: Cost Pool Calculation 
(Option B)</t>
  </si>
  <si>
    <t>5.  Fiscal Support (i.e., Staff costs related to generating billing and Accounts Receivable [AR] work)</t>
  </si>
  <si>
    <t>Cervical Cytology</t>
  </si>
  <si>
    <t>Cost Of Living Adjustment (COLA) and/or Margin</t>
  </si>
  <si>
    <t>Administrative</t>
  </si>
  <si>
    <t>Medical</t>
  </si>
  <si>
    <t>Patient Transportation</t>
  </si>
  <si>
    <t>Laboratory</t>
  </si>
  <si>
    <t>Pharmacy</t>
  </si>
  <si>
    <t>Other Health Services</t>
  </si>
  <si>
    <t>Other</t>
  </si>
  <si>
    <t>Employee Health and Welfare</t>
  </si>
  <si>
    <t xml:space="preserve">This describes activities associated with health education, outreach, and specialized counseling for the family planning program. </t>
  </si>
  <si>
    <t xml:space="preserve">This reflects fringe benefit expenses including FICA Tax, Workers’ Compensation, Unemployment Insurance, Insurance, Pension, and other expenses. </t>
  </si>
  <si>
    <t xml:space="preserve">This includes the general administrative activities such as project management, policy and procedure development, evaluation, training, billing, and word processing that is not directly attributable to the health care services. It may also include indirect costs allocated to the family planning program.  </t>
  </si>
  <si>
    <t xml:space="preserve">This is the provision of hands-on medical services by physicians, mid-level practitioners, and nurses in delivering a family planning method to a patient. It also includes the history, physical exam, determination of the method, the diagnosis and treatment of related problems, and initial patient education and counseling. </t>
  </si>
  <si>
    <t>FCA Clinical Utilization Data</t>
  </si>
  <si>
    <t xml:space="preserve">Time Frame: </t>
  </si>
  <si>
    <t>User Guide</t>
  </si>
  <si>
    <t>This field gives the sum of the family planning costs at your agency. It will calculate automatically by adding the data entered into the other columns; no data entry is required.</t>
  </si>
  <si>
    <t>Facility Costs</t>
  </si>
  <si>
    <t>Total Costs (Column B)</t>
  </si>
  <si>
    <t xml:space="preserve">Notes (Column G) </t>
  </si>
  <si>
    <t>Other Explanation for Option A - Cost Report</t>
  </si>
  <si>
    <t>Explanation of Column Headings in Option A - Cost Report</t>
  </si>
  <si>
    <t>Explanation of Row Headings Option B - Cost Pool Calculation</t>
  </si>
  <si>
    <t>Minus Items Billed to Clients Separately</t>
  </si>
  <si>
    <t xml:space="preserve">RVUs from CMS PFS </t>
  </si>
  <si>
    <t>Explanation of Columns in Procedures_RVUs Tab</t>
  </si>
  <si>
    <t>Current Procedural Terminology (CPT) Codes</t>
  </si>
  <si>
    <t>Relative Value Units (RVUs)</t>
  </si>
  <si>
    <t>Conversion Factor</t>
  </si>
  <si>
    <t>Geographic Practice Cost Indices (GPCIs)</t>
  </si>
  <si>
    <t xml:space="preserve">This column (Column J) sums the values from the adjusted work, overhead, and malpractice columns. </t>
  </si>
  <si>
    <t>Service/Procedure (Column A)</t>
  </si>
  <si>
    <t>CPT Codes (Column B)</t>
  </si>
  <si>
    <t>Service Utilization (Column C)</t>
  </si>
  <si>
    <t>RVS Value (Column D)</t>
  </si>
  <si>
    <t xml:space="preserve">Each line in Column C (Service Utilization) is multiplied by the corresponding line in Column D (RVS Value). The total number of Service Units is then summed in Column E. This is a weighted value of each CPT code. </t>
  </si>
  <si>
    <t xml:space="preserve">Total Service Units (Column E) </t>
  </si>
  <si>
    <t>Adjusted Total Cost from Cost Calculation</t>
  </si>
  <si>
    <t>Average Cost per Service Unit (Column G)</t>
  </si>
  <si>
    <t>Service Cost (Column H)</t>
  </si>
  <si>
    <t xml:space="preserve">Funding for this resource was made possible by the Office of Population Affairs (Grant FPTPA006023-03-00). The views expressed in written materials or publications do not necessarily reflect the official policies of the Department of Health and Human Services, nor does mention of trade names, commercial practices, or organizations imply endorsement by the U.S. Government.
</t>
  </si>
  <si>
    <t>Current Fee (Column I)</t>
  </si>
  <si>
    <t>Cost of Living Adjustment (Column J)</t>
  </si>
  <si>
    <t xml:space="preserve">Use this column to compare the current fee and/or the proposed fee to third party reimbursement (TPP) to the agency. As your agency may have more TPP with more insured clients, you can either take a weighted average of reimbursements from all your private payers for each service or input the highest TPP reimbursement rate for each service as that is revenue your agency can capture from the highest payer. </t>
  </si>
  <si>
    <t>Option A - Cost Report</t>
  </si>
  <si>
    <t>Option B - Cost Pool Calculation</t>
  </si>
  <si>
    <r>
      <rPr>
        <b/>
        <u/>
        <sz val="10"/>
        <rFont val="Arial"/>
        <family val="2"/>
      </rPr>
      <t>FOUR STEPS COMPRISE THE FCA:</t>
    </r>
    <r>
      <rPr>
        <b/>
        <sz val="10"/>
        <rFont val="Arial"/>
        <family val="2"/>
      </rPr>
      <t xml:space="preserve">
1) Collect cost data and allocate costs to the family planning program.
2) Retrieve Relative Values for the services the program provides.
3) Collect utilization data on all services provided in the family planning program.
4) Determine the cost of each service and establish fees considering this information.</t>
    </r>
  </si>
  <si>
    <t xml:space="preserve">  - Work;
  - Overhead (PE); and
  - Malpractice (MP).</t>
  </si>
  <si>
    <t>Step 1: Collect cost data and allocate costs to the family planning program.</t>
  </si>
  <si>
    <t xml:space="preserve">Step 3: Collect utilization data on all services provided in the family planning program. </t>
  </si>
  <si>
    <t>4. Complete the utilization for lab services provided in-house. This list only includes tests that are done in-house, not those sent to an outside reference lab.</t>
  </si>
  <si>
    <t xml:space="preserve">Step 4: Determine the cost of each service and establish fees based on this information. </t>
  </si>
  <si>
    <t>Biopsy/curette of cervix w/scope</t>
  </si>
  <si>
    <t>Current Year Conversion Factor =</t>
  </si>
  <si>
    <t>(Factor determined as the base by the Medicare program.</t>
  </si>
  <si>
    <t>Immunization admin (Gardasil - 1st injection)</t>
  </si>
  <si>
    <t>Immunization admin, (Gardasil each add Injection)</t>
  </si>
  <si>
    <t>10. Bad Debt Expense (i.e., Provision of services for which payment is expected, but not received)</t>
  </si>
  <si>
    <t>Determine Relative Value Units
For Family Planning Procedures</t>
  </si>
  <si>
    <t xml:space="preserve">Condyloma Treatment (Destruct penis lesion(s) </t>
  </si>
  <si>
    <t xml:space="preserve">The reference guide contains definitions of relevant terms and explanations of specific columns. It is divided into sections by worksheet. 
Click the worksheet name below to visit relevant terms. 
</t>
  </si>
  <si>
    <t>1) TABLE OF CONTENTS 
(Click the button below to take you to the corresponding sheet)</t>
  </si>
  <si>
    <t>2) User Guide</t>
  </si>
  <si>
    <t>3) Option A: Cost Report</t>
  </si>
  <si>
    <t>4) Option B: Cost Pool Calculation</t>
  </si>
  <si>
    <t>6) Clinical Worksheet</t>
  </si>
  <si>
    <t>7) Reference Guide</t>
  </si>
  <si>
    <t>Use the Cost Report Option if your program does not have regular reports (monthly, quarterly) documenting
family planning costs in the agency.</t>
  </si>
  <si>
    <t>Use the Cost Pool Calculation Option if your program has complete cost information for its family planning program.</t>
  </si>
  <si>
    <r>
      <rPr>
        <i/>
        <sz val="8"/>
        <rFont val="Arial"/>
        <family val="2"/>
      </rPr>
      <t>Complete either Option A or Option B depending on how your agency has collected costs. You do not need to fill in both methods.</t>
    </r>
    <r>
      <rPr>
        <sz val="8"/>
        <rFont val="Arial"/>
        <family val="2"/>
      </rPr>
      <t xml:space="preserve">
</t>
    </r>
  </si>
  <si>
    <t>The User Guide describes the steps involved in conducting the FCA</t>
  </si>
  <si>
    <t>5) Procedures_Relative Value Units (RVUs)</t>
  </si>
  <si>
    <t>Use the Procedures_RVUs to calculate RVUs.</t>
  </si>
  <si>
    <t>Use the Clinical Worksheet to fill in utilization data and to set your fees.</t>
  </si>
  <si>
    <t>The Reference Guide provides explanations of relevant terms contained in this workbook.</t>
  </si>
  <si>
    <t>The FCA is designed to assist family planning programs in assessing the cost of providing clinical services. This allows programs to set appropriate fees to recover the reasonable cost of the services they provide.This information is also useful in determining if third party payer rates are optimal given current costs and/or utilization of services.The FCA was developed to assist programs in distributing costs (expenses) associated with the provision of family planning clinical services. The cost of providing services is determined by using a Relative Value System. Costs include direct costs, indirect costs, and in-kind costs.</t>
  </si>
  <si>
    <t>The FCA measures the cost of providing clinical services (including in-house laboratory services) in a family planning program. The FCA does not measure pass through items including the cost of laboratory specimens sent to outside reference labs, therapeutics or contraceptives used in the agency, or non-clinical operations such as community education, public affairs or fundraising.</t>
  </si>
  <si>
    <t xml:space="preserve">Each of these steps is addressed in this workbook including directions to assist the user in customizing the calculations to their own program. This cost analysis should be updated annually and used to set appropriate fees to recover the reasonable cost of the services you provide. </t>
  </si>
  <si>
    <t xml:space="preserve">The program MUST be able to identify the agency expenses that are related to the provision of family planning services. Some programs are 100% family planning and this is straightforward. Other programs are part of a larger agency with family planning as only one of several programs. This means that some of the program expenses are allocated to family planning, while other expenses are either connected to other programs or are part of shared indirect costs in the agency. You must determine a method for appropriately allocating expenses to family planning.  </t>
  </si>
  <si>
    <t xml:space="preserve">The allocation of personnel and other expenses may be done in a variety of ways. However, the methodology must accurately distribute expenses into each cost category. In some instances estimates may be all that are available. However, the more precise you are, the better the outcome. </t>
  </si>
  <si>
    <t xml:space="preserve">The first task is to identify the staff that spends any amount of time during the year functioning in the family planning program. Because staff may work at different tasks while they are in the family planning program, you may want to identify how much time they spend in different functions. To do this you should allocate every person who has worked during the reporting period into one or more of the cost categories. For instance, a nurse practitioner may not be providing medical functions at all times. S/he may also provide support for the laboratory, for the pharmacy, for counseling, and as an administrator at different times. Therefore, he/she should be allocated into those cost categories rather than have 100% of his/her time allocated into the medical cost category.  </t>
  </si>
  <si>
    <t>To obtain updated RVUs:</t>
  </si>
  <si>
    <t>3. If you are not sure whether the CPT code counts are related to the family planning program, then count CPT codes that are accompanied by an ICD-10 Z30 code as the primary or secondary diagnosis.</t>
  </si>
  <si>
    <t>9. Pap Test (including Thin Prep)</t>
  </si>
  <si>
    <t>Step 3:  Collect utilization data on all services provided in the family planning program.</t>
  </si>
  <si>
    <t>Step 4:  Determine the cost of each service and establish fees considering this information.</t>
  </si>
  <si>
    <t xml:space="preserve">Once you have filled in the form, refer to Service Cost (Column H) -- the cost of providing each service during the timeframe of the analysis. Review the Average Cost per Service Unit and compare yours to the expected target range (0.85 – 1.25). If you have costs above the target, you need to examine why the cost is high. Questions to consider include: Are the expenses too high? Is the utilization too low?. </t>
  </si>
  <si>
    <t xml:space="preserve">Next refer to Current Fee (Column I), which is used to enter your program’s current fee scale charges. This is your full fee for each service. Compare the cost of providing each service to your full charge for last year by comparing them to Column H to determine if the agency made money, lost money, or broke even on their full fee charges compared to their cost for the last year. This is the time to start a review of efficiencies that can be implemented in the program and to ask critical questions related to operational expenses. Below are a few examples of questions to ask: </t>
  </si>
  <si>
    <r>
      <rPr>
        <b/>
        <sz val="10"/>
        <rFont val="Arial"/>
        <family val="2"/>
      </rPr>
      <t xml:space="preserve">If Costs are Higher: </t>
    </r>
    <r>
      <rPr>
        <sz val="10"/>
        <rFont val="Arial"/>
        <family val="2"/>
      </rPr>
      <t xml:space="preserve">
• Are you using appropriate levels of staff to provide various services and office functions? 
• What other strategies can you consider implementing to decrease cost (e.g., co-locate, reduce office hours, adjust staffing schedule)? 
</t>
    </r>
    <r>
      <rPr>
        <sz val="9"/>
        <rFont val="Arial"/>
        <family val="2"/>
      </rPr>
      <t>•</t>
    </r>
    <r>
      <rPr>
        <sz val="10"/>
        <rFont val="Arial"/>
        <family val="2"/>
      </rPr>
      <t xml:space="preserve"> Do you have sufficient utilization?
</t>
    </r>
    <r>
      <rPr>
        <sz val="9"/>
        <rFont val="Arial"/>
        <family val="2"/>
      </rPr>
      <t>•</t>
    </r>
    <r>
      <rPr>
        <sz val="10"/>
        <rFont val="Arial"/>
        <family val="2"/>
      </rPr>
      <t xml:space="preserve"> Can you/should you continue to provide the same services?
</t>
    </r>
    <r>
      <rPr>
        <sz val="9"/>
        <rFont val="Arial"/>
        <family val="2"/>
      </rPr>
      <t>•</t>
    </r>
    <r>
      <rPr>
        <sz val="10"/>
        <rFont val="Arial"/>
        <family val="2"/>
      </rPr>
      <t xml:space="preserve"> Can you afford to stay in business?
</t>
    </r>
    <r>
      <rPr>
        <b/>
        <sz val="10"/>
        <rFont val="Arial"/>
        <family val="2"/>
      </rPr>
      <t xml:space="preserve">If Costs Are Lower: 
</t>
    </r>
    <r>
      <rPr>
        <sz val="10"/>
        <rFont val="Arial"/>
        <family val="2"/>
      </rPr>
      <t xml:space="preserve">• Did you include all of your costs?  </t>
    </r>
  </si>
  <si>
    <r>
      <rPr>
        <b/>
        <sz val="10"/>
        <rFont val="Arial"/>
        <family val="2"/>
      </rPr>
      <t xml:space="preserve">CPT Crosswalk </t>
    </r>
    <r>
      <rPr>
        <sz val="10"/>
        <rFont val="Arial"/>
        <family val="2"/>
      </rPr>
      <t xml:space="preserve">
If you do not have CPT code information regarding visit types, the following cross-walk from traditional family planning visits may be used. 
Initial exam …………...…..........…….…99203
Annual exam………………....…............99214 
Intermediate/problem exam …….....…...99213
Brief exam (by provider)………..…........99212 
Supply/Depo only* ………........…..…....99211 
Minimal Services**...…………..........…..99202 
Supply/Depo by Nurse Practitioner........99212
*Refer to state guidelines as to what level of practitioners can use this code to bill. 
**Quick start provided by Nurse Practitioner.
Other services (IUD insertion or removal, diaphragm fitting, wart treatment, etc.) are clear cut and can be documented even if the program does not currently use CPT codes. </t>
    </r>
  </si>
  <si>
    <t xml:space="preserve">Columns M, Medicaid Reimbursement, and N, 3rd Party Reimbursement, can be used to compare the current fee and/or the proposed fee to Medicaid reimbursement and to third party reimbursement to the agency. Also review the Proposed Fee against standard fees from other agencies, private providers, or published guidelines. What are the costs of comparable services in your area? Other questions to consider include: </t>
  </si>
  <si>
    <t>DETERMINE COSTS FOR SUPPLIES, MEDICATIONS, AND OUTSIDE LABS</t>
  </si>
  <si>
    <t>Programs may decide their own method for determining the handling fee that is added to these items; however, the agency should have this method in writing and must ensure that it results in reasonable charges.</t>
  </si>
  <si>
    <t>For agencies where certain family planning visits and procedures are done at a referral provider, these visits and procedures should not be included in the cost analysis, and the costs associated with the visits should be subtracted during the cost pool calculation (item 4 on the cost pool calculation). The full fee charge for these visits and procedures should be set at what your program pays the referral provider. For example, if a referral provider charges your agency $150 per IUD insertion, then the full fee for this procedure on your agency’s sliding fee scale would be $150 and would then slide to $0 from there.</t>
  </si>
  <si>
    <t xml:space="preserve">Use this tab if your program does not have regular reports (monthly, quarterly) documenting family planning costs in the agency.
Enter all the cost data for your facility onto the numbered lines under each cost category (Note:  Enter data in the yellow areas only; the green areas will calculate automatically). This can be for your total program, and adjustments will be made for those costs not associated with the provision of family planning. Alternatively, you can enter only the expenses for the family planning program. Be sure to include direct costs, indirect costs, and in-kind contributions. The form will automatically calculate a total for each category (i.e., A. Administrative; B. Transportation; C. Medical). If you do not have detailed line-item cost data, you may select a blank row in the category, label it, and enter the full amount. This should only be done as a last resort.
If you have additional cost subcategories, use the blank rows under the relevant lettered category. The formulas that calculate the totals for that category will include your new row(s). If your agency does not have any costs under a given category, leave it blank.
</t>
  </si>
  <si>
    <t>2. Lab Supplies (on-site tests--not HCG or HIV)</t>
  </si>
  <si>
    <t>Total In-house Lab Expenses</t>
  </si>
  <si>
    <t>8. Technicians (for outside labs)</t>
  </si>
  <si>
    <t>10. Other Reference Lab Tests (not Cervical Cytology)</t>
  </si>
  <si>
    <t>3-13. Contraceptives (based on utilization)</t>
  </si>
  <si>
    <t>1. Nutritionist/Dietician (if billable service in FP)</t>
  </si>
  <si>
    <t>2. Medical Social Services (if billable service in FP)</t>
  </si>
  <si>
    <t>3. Health Education (allowable when working in clinic)</t>
  </si>
  <si>
    <t>4. Front Desk Staff (in clinic)</t>
  </si>
  <si>
    <t>5. HIV Counselor (allowable when working in clinic)</t>
  </si>
  <si>
    <t>1. Family Planning Education (allowable when working in clinic)</t>
  </si>
  <si>
    <t>11. Revenue Assessment</t>
  </si>
  <si>
    <t>2. Workers' Compensation</t>
  </si>
  <si>
    <r>
      <t xml:space="preserve">A. ADMINISTRATIVE: 
</t>
    </r>
    <r>
      <rPr>
        <i/>
        <sz val="10"/>
        <rFont val="Arial"/>
        <family val="2"/>
      </rPr>
      <t xml:space="preserve">This includes the general administrative activities such as project management, policy and procedure development, evaluation, training, billing, and word processing that is not directly attributable to the health care services. It may also include indirect costs allocated to the family planning program.  </t>
    </r>
  </si>
  <si>
    <r>
      <t xml:space="preserve">16-22. Other </t>
    </r>
    <r>
      <rPr>
        <b/>
        <sz val="10"/>
        <rFont val="Arial"/>
        <family val="2"/>
      </rPr>
      <t>Allowable</t>
    </r>
    <r>
      <rPr>
        <sz val="10"/>
        <rFont val="Arial"/>
        <family val="2"/>
      </rPr>
      <t xml:space="preserve"> Admin. Exp. (specify below):</t>
    </r>
  </si>
  <si>
    <r>
      <t xml:space="preserve">B. PATIENT TRANSPORTATION: 
</t>
    </r>
    <r>
      <rPr>
        <i/>
        <sz val="10"/>
        <rFont val="Arial"/>
        <family val="2"/>
      </rPr>
      <t xml:space="preserve">This includes the provision of transportation services to clients. It may include bus tokens and taxis. </t>
    </r>
  </si>
  <si>
    <r>
      <t xml:space="preserve">3-5. Other </t>
    </r>
    <r>
      <rPr>
        <b/>
        <sz val="10"/>
        <rFont val="Arial"/>
        <family val="2"/>
      </rPr>
      <t>Allowable</t>
    </r>
    <r>
      <rPr>
        <sz val="10"/>
        <rFont val="Arial"/>
        <family val="2"/>
      </rPr>
      <t xml:space="preserve"> FP Exp. (specify below):</t>
    </r>
  </si>
  <si>
    <r>
      <t xml:space="preserve">C. MEDICAL: 
</t>
    </r>
    <r>
      <rPr>
        <i/>
        <sz val="10"/>
        <rFont val="Arial"/>
        <family val="2"/>
      </rPr>
      <t xml:space="preserve">This includes the provision of hands-on medical services by physicians, mid-level practitioners, and nurses in delivering a family planning method to a patient. It also includes the history, physical exam, determination of the method, the diagnosis and treatment of related problems, and initial patient education and counseling. </t>
    </r>
  </si>
  <si>
    <r>
      <t xml:space="preserve">15-18. Other </t>
    </r>
    <r>
      <rPr>
        <b/>
        <sz val="10"/>
        <rFont val="Arial"/>
        <family val="2"/>
      </rPr>
      <t>Allowable</t>
    </r>
    <r>
      <rPr>
        <sz val="10"/>
        <rFont val="Arial"/>
        <family val="2"/>
      </rPr>
      <t xml:space="preserve"> Medical Exp. (specify below):</t>
    </r>
  </si>
  <si>
    <r>
      <t xml:space="preserve">In-house Lab Expenses: </t>
    </r>
    <r>
      <rPr>
        <i/>
        <sz val="10"/>
        <rFont val="Arial"/>
        <family val="2"/>
      </rPr>
      <t xml:space="preserve">In-house costs are associated with laboratory services provided by the family planning program to clients for on-site laboratory testing such as pregnancy tests, dipstick urines, and wet mounts. </t>
    </r>
  </si>
  <si>
    <r>
      <t xml:space="preserve">6-7. Other </t>
    </r>
    <r>
      <rPr>
        <b/>
        <sz val="10"/>
        <rFont val="Arial"/>
        <family val="2"/>
      </rPr>
      <t>In-house</t>
    </r>
    <r>
      <rPr>
        <sz val="10"/>
        <rFont val="Arial"/>
        <family val="2"/>
      </rPr>
      <t xml:space="preserve"> Exp. (specify below):</t>
    </r>
  </si>
  <si>
    <r>
      <t xml:space="preserve">Reference Lab Costs: </t>
    </r>
    <r>
      <rPr>
        <i/>
        <sz val="10"/>
        <rFont val="Arial"/>
        <family val="2"/>
      </rPr>
      <t>Reference lab costs include the activities associated with specimen collection and preparation for referral to outside reference laboratories and the cost paid for those tests (for example, Pap tests, and chlamydia and gonorrhea tests).</t>
    </r>
    <r>
      <rPr>
        <b/>
        <i/>
        <sz val="10"/>
        <rFont val="Arial"/>
        <family val="2"/>
      </rPr>
      <t xml:space="preserve"> </t>
    </r>
  </si>
  <si>
    <r>
      <t>E. PHARMACY:</t>
    </r>
    <r>
      <rPr>
        <b/>
        <sz val="10"/>
        <color rgb="FFFF0000"/>
        <rFont val="Arial"/>
        <family val="2"/>
      </rPr>
      <t xml:space="preserve"> 
</t>
    </r>
    <r>
      <rPr>
        <b/>
        <sz val="10"/>
        <rFont val="Arial"/>
        <family val="2"/>
      </rPr>
      <t>(Optional - For Information Only)</t>
    </r>
    <r>
      <rPr>
        <b/>
        <sz val="10"/>
        <color rgb="FFFF0000"/>
        <rFont val="Arial"/>
        <family val="2"/>
      </rPr>
      <t xml:space="preserve">
</t>
    </r>
    <r>
      <rPr>
        <i/>
        <sz val="10"/>
        <rFont val="Arial"/>
        <family val="2"/>
      </rPr>
      <t>This refers to the activities associated with purchasing, storing, inventorying, and dispensing contraceptives and other medications. NOTE: This category is optional for the FCA and is used here for informational purposes only.</t>
    </r>
  </si>
  <si>
    <r>
      <t xml:space="preserve">F. OTHER HEALTH SERVICES:
</t>
    </r>
    <r>
      <rPr>
        <i/>
        <sz val="10"/>
        <rFont val="Arial"/>
        <family val="2"/>
      </rPr>
      <t xml:space="preserve">This describes activities associated with health education, outreach, and specialized counseling for the family planning program. </t>
    </r>
  </si>
  <si>
    <r>
      <t xml:space="preserve">6-8. Other </t>
    </r>
    <r>
      <rPr>
        <b/>
        <sz val="10"/>
        <rFont val="Arial"/>
        <family val="2"/>
      </rPr>
      <t>Allowable</t>
    </r>
    <r>
      <rPr>
        <sz val="10"/>
        <rFont val="Arial"/>
        <family val="2"/>
      </rPr>
      <t xml:space="preserve"> FP Exp. (specify below):</t>
    </r>
  </si>
  <si>
    <r>
      <t xml:space="preserve">G. OTHER:
</t>
    </r>
    <r>
      <rPr>
        <i/>
        <sz val="10"/>
        <rFont val="Arial"/>
        <family val="2"/>
      </rPr>
      <t xml:space="preserve">This includes all other activities related to the family planning program including family planning education, medical records expenses, outreach workers, insurance expenses (malpractice), electronic health records, and any other expenses that have not been accounted for in earlier categories (This does not include Fringe Benefits or Facility costs). NOTE: Some rows are “grayed out” (for example: fundraising and research) because they are not allowable under Title X direct service funding. </t>
    </r>
  </si>
  <si>
    <r>
      <t xml:space="preserve">12-14. Other </t>
    </r>
    <r>
      <rPr>
        <b/>
        <sz val="10"/>
        <rFont val="Arial"/>
        <family val="2"/>
      </rPr>
      <t xml:space="preserve">Allowable </t>
    </r>
    <r>
      <rPr>
        <sz val="10"/>
        <rFont val="Arial"/>
        <family val="2"/>
      </rPr>
      <t>FP Exp. (specify below):</t>
    </r>
  </si>
  <si>
    <r>
      <t xml:space="preserve">H. EMPLOYEE HEALTH &amp; WELFARE:
</t>
    </r>
    <r>
      <rPr>
        <i/>
        <sz val="10"/>
        <rFont val="Arial"/>
        <family val="2"/>
      </rPr>
      <t xml:space="preserve">This reflects fringe benefit expenses including FICA Tax, Workers’ Compensation, Unemployment Insurance, Insurance, Pension, and other expenses. </t>
    </r>
  </si>
  <si>
    <r>
      <t xml:space="preserve">I. FACILITY  COSTS
</t>
    </r>
    <r>
      <rPr>
        <i/>
        <sz val="10"/>
        <rFont val="Arial"/>
        <family val="2"/>
      </rPr>
      <t xml:space="preserve">These are costs related to the purchase/rent and maintenance of the facility. These include housekeeping and maintenance including personnel; rent or mortgage payments; minor repairs on equipment; security of both staff and the facility; supplies; utilities; depreciation, etc.  NOTE: Some of these rows are “grayed out” under the Family Planning cost columns (e.g., start-up costs). This is because these costs are typically included in Title X funding. </t>
    </r>
  </si>
  <si>
    <r>
      <t xml:space="preserve">10-13. Other </t>
    </r>
    <r>
      <rPr>
        <b/>
        <sz val="10"/>
        <rFont val="Arial"/>
        <family val="2"/>
      </rPr>
      <t>Allowable</t>
    </r>
    <r>
      <rPr>
        <sz val="10"/>
        <rFont val="Arial"/>
        <family val="2"/>
      </rPr>
      <t xml:space="preserve"> FP Exp. (specify below):</t>
    </r>
  </si>
  <si>
    <t>6a. Leasehold Improvements</t>
  </si>
  <si>
    <t>6b. Start-Up</t>
  </si>
  <si>
    <t>6c. Organizational</t>
  </si>
  <si>
    <t>3a. Buildings &amp; Fixtures</t>
  </si>
  <si>
    <t>3b. Equipment - Medical</t>
  </si>
  <si>
    <t>3c. Equipment - Other</t>
  </si>
  <si>
    <t>3d. Motor Vehicles</t>
  </si>
  <si>
    <t>Condoms</t>
  </si>
  <si>
    <t>Creams and Jellies</t>
  </si>
  <si>
    <t>Diaphragms</t>
  </si>
  <si>
    <t>Emergency Contraceptives</t>
  </si>
  <si>
    <t>Implantable Capsules</t>
  </si>
  <si>
    <t>IUD/IUS</t>
  </si>
  <si>
    <t>Depo - Injectables</t>
  </si>
  <si>
    <t>Orals</t>
  </si>
  <si>
    <t>Patch</t>
  </si>
  <si>
    <t>Ring</t>
  </si>
  <si>
    <t>Other Contraceptives</t>
  </si>
  <si>
    <r>
      <t xml:space="preserve">11-13. Other </t>
    </r>
    <r>
      <rPr>
        <b/>
        <sz val="10"/>
        <rFont val="Arial"/>
        <family val="2"/>
      </rPr>
      <t>Outside</t>
    </r>
    <r>
      <rPr>
        <sz val="10"/>
        <rFont val="Arial"/>
        <family val="2"/>
      </rPr>
      <t xml:space="preserve"> Lab Exp. (specify below):</t>
    </r>
  </si>
  <si>
    <r>
      <t xml:space="preserve">D. LABORATORY: 
</t>
    </r>
    <r>
      <rPr>
        <i/>
        <sz val="10"/>
        <rFont val="Arial"/>
        <family val="2"/>
      </rPr>
      <t xml:space="preserve">This is divided into costs for lab tests performed in-house and those sent out to a reference (outside) lab. </t>
    </r>
  </si>
  <si>
    <t>5-7. Other Physician Specialty (specify below):</t>
  </si>
  <si>
    <r>
      <rPr>
        <b/>
        <sz val="11"/>
        <rFont val="Arial"/>
        <family val="2"/>
      </rPr>
      <t>Clinical Worksheet</t>
    </r>
    <r>
      <rPr>
        <b/>
        <u/>
        <sz val="11"/>
        <rFont val="Arial"/>
        <family val="2"/>
      </rPr>
      <t xml:space="preserve">
</t>
    </r>
    <r>
      <rPr>
        <sz val="11"/>
        <rFont val="Arial"/>
        <family val="2"/>
      </rPr>
      <t>Next you will fill in the Clinical Worksheet.</t>
    </r>
  </si>
  <si>
    <t>• Are you competitive?
• Do you offer more than, the same, or fewer services as other providers?
• Can you afford to continue offering the same set of services?
• What “discounts” are you offering and when?</t>
  </si>
  <si>
    <t>• A set amount for each item (e.g., $5);
• A set percentage for each item (e.g., 10%); or
• A more complex system that varies by item.</t>
  </si>
  <si>
    <r>
      <t xml:space="preserve">Condyloma Treatment (Destruct vulva lesion(s) (simple </t>
    </r>
    <r>
      <rPr>
        <u/>
        <sz val="10"/>
        <color indexed="8"/>
        <rFont val="Arial"/>
        <family val="2"/>
      </rPr>
      <t>&lt;</t>
    </r>
    <r>
      <rPr>
        <sz val="10"/>
        <color indexed="8"/>
        <rFont val="Arial"/>
        <family val="2"/>
      </rPr>
      <t>14)</t>
    </r>
  </si>
  <si>
    <t>Colposcopy and Biopsy</t>
  </si>
  <si>
    <t>Immunization Administration (Gardasil)</t>
  </si>
  <si>
    <t>Injection, therapeutic/prophylactic/diagnostic, sc/im (Depo)</t>
  </si>
  <si>
    <t>Medical nutrition counseling, indiv. assessment &amp; intervention</t>
  </si>
  <si>
    <t>Individual Preventive Counseling:  Approx. 15 minutes</t>
  </si>
  <si>
    <t>BLOOD DRAW/FINGER STICK (+G0001)</t>
  </si>
  <si>
    <t>(This factor adjusts the Work, Overhead, and Malpractice components of the</t>
  </si>
  <si>
    <t>RVU to the State, Area, or City. Published by CMS.)</t>
  </si>
  <si>
    <t>Condyloma Treatment (Destruct penis lesion(s))</t>
  </si>
  <si>
    <t>Injection, therapeutic/prophylactic/diagnostic, sc/im</t>
  </si>
  <si>
    <r>
      <rPr>
        <b/>
        <sz val="12"/>
        <rFont val="Arial"/>
        <family val="2"/>
      </rPr>
      <t>Reference Guide</t>
    </r>
    <r>
      <rPr>
        <sz val="11"/>
        <rFont val="Arial"/>
        <family val="2"/>
      </rPr>
      <t xml:space="preserve">
</t>
    </r>
  </si>
  <si>
    <t xml:space="preserve">This is divided into costs for lab tests performed in-house and those sent out to a reference (outside) lab. In-house costs are associated with laboratory services provided by the family planning program to clients for on-site laboratory testing such as pregnancy tests, dipstick urines, and wet mounts. Reference lab costs include the activities associated with specimen collection and preparation for referral to outside reference laboratories and the cost paid for those tests (for example, cervical cytology, and chlamydia and gonorrhea tests). </t>
  </si>
  <si>
    <t xml:space="preserve">In this category, include all other activities related to the family planning program including family planning education, medical records expenses, insurance expenses, electronic health records, and any other expenses that have not been accounted for in earlier categories. This does not include Fringe Benefits or Facility costs. 
NOTE: Some of these rows are grayed out under the Family Planning cost columns (for example: fundraising and research). This is because these costs are not allowable under Title X direct service funding. </t>
  </si>
  <si>
    <t>Fundraising/Lobbying [1]</t>
  </si>
  <si>
    <t>Gross Expenses for Cost Pool (Total Expenses Less Total Reduction):</t>
  </si>
  <si>
    <t xml:space="preserve">Fundraising/Lobbying </t>
  </si>
  <si>
    <t xml:space="preserve">These are costs related to the purchase/rent and maintenance of the facility. These include housekeeping and maintenance including personnel; rent or mortgage payments; minor repairs on equipment; security of both staff and the facility; supplies; utilities; depreciation; etc. NOTE: Some of these rows are grayed out under the Family Planning cost columns (e.g., start-up costs). This is because these costs are typically included in Title X funding. </t>
  </si>
  <si>
    <r>
      <rPr>
        <sz val="10"/>
        <color rgb="FF000000"/>
        <rFont val="Arial"/>
        <family val="2"/>
      </rPr>
      <t xml:space="preserve">Enter all the cost data for your facility onto the numbered lines under each cost category. This can be for your total program, and adjustments will be made for those costs not associated with the provision of family planning. Alternatively, you can enter only the expenses for the family planning program. Be sure to include direct costs, indirect costs, and in-kind contributions. The form will </t>
    </r>
    <r>
      <rPr>
        <sz val="10"/>
        <rFont val="Arial"/>
        <family val="2"/>
      </rPr>
      <t>automatically calculate a total for each category (i.e., A. Administrative; B. Transportation; C. Medical). If you do not have detailed line-item cost data, you may select a blank row in the category, label it, and enter the full amount. This should only be done as a last resort.</t>
    </r>
  </si>
  <si>
    <t>Direct FP Costs (Column C)</t>
  </si>
  <si>
    <t>Indirect FP Costs (Column D)</t>
  </si>
  <si>
    <t>In-kind Costs (Column E)</t>
  </si>
  <si>
    <t>Total FP Costs (Column F)</t>
  </si>
  <si>
    <t>Enter any relevant notes about the costs in this row. If you used an estimation method to allocate costs to family planning, briefly describe that method.</t>
  </si>
  <si>
    <t>The Total Medical Cost (Row 181)</t>
  </si>
  <si>
    <t xml:space="preserve">This information at the bottom of the form is used in the cost analysis. This totals only the medical costs and excludes the non-medical costs. It must be brought forward manually to the Clinical Worksheet tab to Cell C71, Total Medical Costs From Cost Calculation (Either Option A or Option B). </t>
  </si>
  <si>
    <t xml:space="preserve">Subtract any expenses related to fundraising and/or lobbying activities (e.g., costs associated with putting on a fundraising event).
</t>
  </si>
  <si>
    <t xml:space="preserve">Subtract unallowable expenses (e.g., construction, board expenses, staff retreats/parties, bad debts, revenue assessment, etc.).
</t>
  </si>
  <si>
    <t xml:space="preserve">Subtract any other expenses that clients and third parties should not have to cover through fees (e.g., community education, outreach workers, research, etc.). 
</t>
  </si>
  <si>
    <t xml:space="preserve">Subtract the following expenses:
&gt; All contraceptive methods and other pharmaceuticals
&gt; Cervical cytology and other outside laboratory costs
</t>
  </si>
  <si>
    <t>While there are several sources of relative values, this model uses the Resource Based Relative Value Scale (RBRVS) established for use with the Medicare program. This system provides a single set of relative values by which all services are scaled. Relative Value Units (RVUs) are established for each clinic procedure. The RBRVS consists of three elements: physician (clinician) work; practices (overhead) expenses; and cost of malpractice insurance.</t>
  </si>
  <si>
    <t>In this column (Column G), the work RVUs will automatically adjust to account for the conversion factor and your location, after you have filled in Cell G71.</t>
  </si>
  <si>
    <t>In this column (Column H), the overhead RVUs will automatically adjust to account for your location after you have filled in Cell H71.</t>
  </si>
  <si>
    <t>In this column (Column I) the malpractice RVUs will automatically adjust to account for the conversion factor and your location after you have filled in Cell I71.</t>
  </si>
  <si>
    <t xml:space="preserve">The FCA uses an established conversion factor to create the final RVUs used on the Clinical Worksheet tab. The conversion factor is found in the PPRVUxx.xlsx Excel file. The conversion factor is located in Column Y (Conv Factor). Copy this value to Cell C67 in the Procedures_RVUs tab. The conversion factor is used to establish the Physician Fee for each of the CPT codes. The conversion factor changes the Adjusted Relative Value to a final RVU number that can be used to establish fees. The final relative values calculated on this form are automatically placed on the Clinical Worksheet tab.   </t>
  </si>
  <si>
    <t>In the PPRVUxx.xlsx Excel file under the column labled "NON-FACILITY TOTAL" you will find the RVUs for total, non-facility-related CPT codes. Fill in the Total RVU in the Procedures_RVUs tab for each CPT code you use.</t>
  </si>
  <si>
    <t>Malpractice RVU covers the cost of malpractice insurance (liability expense). In the PPRVUxx.xlsx Excel file under the column labled "MP RVU" you will find the RVUs for malpractice CPT codes. Fill in the Malpractice RVU in the Procedures_RVUs tab for each CPT code you use.</t>
  </si>
  <si>
    <t>Overhead RVU is the practice's expense/administrative overhead. In the PPRVUxx.xlsx Excel file under the column labled "NON-FAC PE RVU" you will find the RVUs for overhead CPT codes. Fill in the Overhead RVU in the Procedures_RVUs tab for each CPT code you use.</t>
  </si>
  <si>
    <t>Work RVU is the physician or clinician's work. After downloading the current CMS Physician Fee Schedule (PFS) zip file, open the Excel file with PPRVUxx in the title. The "xx" usually indicates the year of the file; additional letters or numbers may be included as well (Month and Day of the release). In the PPRVUxx.xlsx Excel file under the column labled "WORK RVU" you will find the RVUs for work CPT codes. Fill in the Work RVU in the Procedures_RVUs tab for each CPT code you use.</t>
  </si>
  <si>
    <t>Clinical Worksheet Tab</t>
  </si>
  <si>
    <t>Columns in Clinical Worksheet Tab</t>
  </si>
  <si>
    <t xml:space="preserve">This column lists the names of frequently used family planning CPT codes. A CPT code is a listing of descriptive terms and five-digit numeric identifying codes and modifiers for reporting medical services. The AMA reviews and refines the codes on a regular basis and publishes examples to facilitate the coding process. </t>
  </si>
  <si>
    <t xml:space="preserve">This column lists the associated CPT codes. Columns A and B are in the same order as the list on the Procedures_RVUs tab. </t>
  </si>
  <si>
    <t xml:space="preserve">This column lists the associated RVU for each CPT Code brought forward from the Procedures_RVUs tab. </t>
  </si>
  <si>
    <t xml:space="preserve">This cell (C71) serves as a place holder for the net amount from either Option A, Cost Report or Option B, Cost Pool Calculation worksheet that has been entered on Cell C71. </t>
  </si>
  <si>
    <t xml:space="preserve">Use this column to enter your program’s current fee scale charges. This is your full fee for each service. Compare the cost of providing each service to your full charge for last year by comparing them to Column H to determine if the agency made money, lost money, or broke even on their full fee charges compared to their cost for the last year. </t>
  </si>
  <si>
    <t xml:space="preserve">Changes to the COLA value in Cell C74 can be made to illustrate various "what if" scenarios regarding the setting of fees for the coming year. These changes will be shown in Column J. </t>
  </si>
  <si>
    <t>COLA Margin Cell C72</t>
  </si>
  <si>
    <t>Add a percentage value in Cell C72 to account for Cost of Living. This allows agencies to estimate the potential costs in the coming year. The changes based on the COLA margin can be observed in Columns J, and the adjusted costs can be observed in Column K.</t>
  </si>
  <si>
    <t xml:space="preserve">This column (Column K) provides you with your final Relative Value Units for your Focused Cost Analysis. It multiplies the Total Adjusted RVU (Column J) by the Conversion Factor (Cell C67). </t>
  </si>
  <si>
    <t xml:space="preserve">The relative values from the PPRVU file Excel file are the national standard. They are modified for local use by the GPCI. GPCIs are applied to the relative values from the PPRVU file to make the RVUs specific to the state or major metropolitan area. GPCIs are based upon an analysis of factors in various areas and government studies of variations in economic factors in different localities. To determine the adjusted RVUs, open the Excel file with "GPCI" in the title from the CMS Physician Fee Schedule zip file downloaded to also find RVUs. You will need to search for the locality closest to your agency. After finding the correct locality, update the corresponding value for Work GPCI (Cell G71 on Procedures_RVUs tab), Overhead or PE GPCI (Cell H71 on Procedures_RVUs tab); and MP or Malpractice GPCI (Cell I71 on Procedures_RVUs tab). These values are necessary for calcuations in Columns G-I for every service provided.  </t>
  </si>
  <si>
    <t xml:space="preserve">A CPT code is a listing of descriptive terms and five-digit numeric identifying codes and modifiers for reporting medical services. The American Medical Association (AMA) reviews and refines the codes on a regular basis and publishes examples to facilitate the coding process. Many of the visit types for family planning programs fall within the Evaluation and Management (E/M) Services guidelines. These E/M codes focus on visits by new and established patients. Codes used by family planning providers for these services will include CPT 99201 to 99205 for new patients and CPT 99211 to 99215 for established patients. In addition, programs may use the Preventive Medicine codes for routine new (CPT 99384 to 99386) and established (99394 to 99396) visits. These are based on the age of the patient but still fit into the same relative value system.   
Other visit types are found in alternate sections of the CPT coding manual. Services such as IUD insertion or removal (CPT 58300, 58301); diaphragm or cervical cap fitting (CPT 57170); hormonal implant or removal - Nexplanon (CPT 11981, 11982, and 11983); injections (Depo shot - CPT 96372), colposcopy (CPT 57511), and related services can also be coded. For the counseling portion of the form, the preventive counseling codes (CPT 99401 to 99404) are provided for those programs that bill using these codes. Once the significant CPT codes are established, the relative values for the agency can be generated. The relative values are found on the Procedures tab. The FCA workbook reflects the most commonly used CPT codes in family planning programs on the Procedures_RVUs tab. For some programs, the list may be too extensive. You do not have to use them all. Other programs may use additional CPT codes in their program. There is room to add up to ten additional services if needed. At the bottom of the Procedures_RVUs tab are CPT codes for in-house lab tests, venipuncture and finger stick services, and specimen handling. These are the only lab tests that will be addressed in the FCA. </t>
  </si>
  <si>
    <t>Procedures _RVUs Tab</t>
  </si>
  <si>
    <t>Subtract the cost of visits and procedures done by referral at an off-site provider (e.g., IUD and Nexplanon insertions). These referral visits and procedures also should not be included in the number of procedures reported on the cost analysis spreadsheet that follows.</t>
  </si>
  <si>
    <t xml:space="preserve">This refers to the activities associated with purchasing, storing, inventorying, and dispensing contraceptives and other medications. NOTE: This category is optional for the FCA and will be used in this course for informational purposes only. </t>
  </si>
  <si>
    <t>1. Complete Column C, Service Utilization on this tab using data for the same time frame you used in the fiscal data on the Cost Report. Do not include visits and procedures done by referral at an off-site provider (i.e., IUD and Nexplanon insertions done by a referral physician paid for by your family planning program). RVS Value (Column D) lists the associated RVU for each CPT code that is brought from the Procedures_RVUs tab. 
Note: The next for Columns E-H are where the calculations occur and are done automatically as you enter service utilization data in Column C. 
2. For 3rd Party Reimbursement (Column N), options for this amount can be either a weighted average of your different payers for the specific service, or use the highest reimbursement rate (revenue that you can capture). 
3. Fill in the medical costs, excluding non-medical costs from either FCA Option A or B (in Cell C71). If you used Option A, Cost Report, use the value displayed in Cell F181 (Total Medical Costs). If you used Option B, Cost Pool Calculation, use the value displayed in Cell C21. 
4. Fill in a percentage value to account for a Cost of Living Adjustment (COLA) or margin in Cell C72. This will help you estimate the potential costs in the coming year. The changes based on the COLA margin can be observed in Columns J, and the adjusted costs can be observed in Column K.</t>
  </si>
  <si>
    <t>Adjusted Total Costs From Cost Calculation (Either Option A or Option B)</t>
  </si>
  <si>
    <t xml:space="preserve">This tab is used if programs have complete cost information for their family planning program. Often this has been collected for other purposes (e.g., reporting expenses to a grantee or as a departmental report to a larger entity). 
1. Enter your program’s total family planning expenses on the line labeled Total Expenses (Cell C8). The expenses used for the cost analysis should include all expenses for the family planning program, regardless of source of funds (grant, program generated, cost participation and in kind). Consider how to allocate agency costs to the family planning program (see page 2, Allocation of Costs). The expenses should reflect what is listed in your agency's budget request or contract.
2. Next, deduct any disallowed costs for the family planning program to establish the actual (net) cost of providing services. Apply the deductions listed on Rows 10 to 14; list the amount of deductions for costs not associated with the provision of direct clinical services.
3. Next, subtract outside laboratory costs and pharmacy costs, which are not part of this cost analysis, to establish the cost of providing clinical and in-house lab services. Enter total amounts spent on: contraceptives, other medications, Pap test, and other outside laboratory costs.
Note:  Enter data in the yellow areas only; the gray areas will calculate automatically. </t>
  </si>
  <si>
    <r>
      <t xml:space="preserve">FOUR STEPS COMPRISE THE FCA: </t>
    </r>
    <r>
      <rPr>
        <sz val="10"/>
        <rFont val="Arial"/>
        <family val="2"/>
      </rPr>
      <t xml:space="preserve">Click each step below to go to detailed instructions about completing each step. Each step has an associated worksheet (the colored tabs) within this workbook. </t>
    </r>
  </si>
  <si>
    <t xml:space="preserve">Agencies can estimate the potential costs in the coming year by adding a percent in the COLA/Margin cell (C74). This allows for a cost of living adjustment (COLA). This should be in the form of a whole number that will be converted to a percent (i.e., for a 3% COLA and 2.5% margin, the entry would be 5.5). You do not need to enter the percent sign. This will appear and will be treated as a percent. This percent can be adjusted to institute “what if” scenarios regarding fee setting for the coming year. These changes are shown in Column J, with the cost for the coming year displayed in Column K.  </t>
  </si>
  <si>
    <t xml:space="preserve">As stated in step 3, Column H in the Clinical Worksheet provides the agency cost to provide each service during the time frame of FCA. Column I shows your full charges for each service.  </t>
  </si>
  <si>
    <t>2. Fill in Column C, Service Utilization on the Clinical Tab. Click the column headings for detailed explanations of each item in the form. Complete the utilization column on the Clinical Form using data for the same time frame you used for the fiscal data on the Cost Report. Do not include visits and procedures done by referral at an off-site provider (e.g., IUD and Nexplanon insertions done by a referral physician paid for by the program).</t>
  </si>
  <si>
    <t>1. First fill Cell C72 with the medical costs, excluding the non-medical costs. If you used Option A, use the value displayed in Cell F183 (Total FP Costs/Total Medical Costs) of Option A. If you used Option B, fill in the amount displayed in Cell C23 (Net Expenses) of Option B.</t>
  </si>
  <si>
    <r>
      <t xml:space="preserve">The </t>
    </r>
    <r>
      <rPr>
        <b/>
        <sz val="10"/>
        <rFont val="Arial"/>
        <family val="2"/>
      </rPr>
      <t>Clinical Worksheet</t>
    </r>
    <r>
      <rPr>
        <sz val="10"/>
        <rFont val="Arial"/>
        <family val="2"/>
      </rPr>
      <t xml:space="preserve"> is the form used to determine the cost of the provision of hands-on medical services by physicians, mid-level practitioners, and nurses in delivering family planning services, including in-house lab services, to a patient. This cost does not include laboratory services provided by a reference lab or pharmacy services. Activities include the history, physical exam, determination of the method, the diagnosis and treatment of related problems, and initial patient education and counseling. The CPT codes are used on the Procedures_RVUs tab. The Final RVUs are brought forward automatically from the Procedures tab to Column D on this tab. </t>
    </r>
  </si>
  <si>
    <t xml:space="preserve">The cost in your family planning program is driven by two things: expenses and utilization. In steps 1 and 2, expenses were addressed. This section addresses utilization. </t>
  </si>
  <si>
    <t>With the exception of in-house labs, the Procedures_RVUs tab does not have the values on it. You will need to acquire these values for each of your CPT codes to fill in the Procedures_RVUs tab. Enter the data into the yellow cells.</t>
  </si>
  <si>
    <t>7. Finally, you will need to insert the Conversion Factor into Cell C67. The Conversion Factor is a column to the far 
   right of the non-facility total on the “PPRVUxx.xlsx” file.</t>
  </si>
  <si>
    <t>6.To calculate the correct RVU, you also need to find your location (State, City, or Rest of State) in the
    “CY20xx_GPCI.xlsx” file. These will be used to adjust the RVUs to your specific area.</t>
  </si>
  <si>
    <t>a. Find the CPT Codes used at your agency. Use the "Find" function (binoculars icon) in Excel to do this. Copy these rows into a separate worksheet for ease of use later. For every CPT code you use, locate the column titles listed below. These are the elements you need to complete the procedures sheet of the FCA:</t>
  </si>
  <si>
    <t xml:space="preserve"> - WORK RVU (work RVU);
 - NON-FAC PE RVU (Overhead RVU);
 - MP RVU (Malpractice RVU); and
 - NON-FACILITY TOTAL.</t>
  </si>
  <si>
    <t>a. Simply copy the location and the three numbers afterward to Cells G71 through I71 on the Procedures_RVUs tab.
    Factors listed on the Procedures_RVUs tab:</t>
  </si>
  <si>
    <t xml:space="preserve">5. Open and save the “PPRVUxx.xlsx” file. The "xx" is the year connected to the file. There may be additional letters or numbers in the file name; these may denote the month and day of the file release. </t>
  </si>
  <si>
    <t>2. Find the most recent file by date (sort by clicking the arrow next to “Calendar Year”). Select the file with the highest 
    letter attached for the year (i.e., RVU15B will be more recent than RVU15A).</t>
  </si>
  <si>
    <t>The use of relative values and appropriate coding allows the program to charge appropriately for services and maximize revenues. Almost all cost analysis models rely on CPT code information and a Relative Value system. The calculations for FCA involve assigning a CPT code for each service procedure or visit provided in the clinic. The codes are arranged in numerical order in the FCA workbook. Click the buttons below for detailed explanations about family planning CPT codes and RVUs.</t>
  </si>
  <si>
    <t xml:space="preserve">To determine your family planning program's costs, complete either Option A, Cost Report or Option B, Cost Pool Calculation. 
</t>
  </si>
  <si>
    <t>b. Copy the three (3) RVU elements and the non-facility total into the Procedures_RVUs tab for every CPT code you use.</t>
  </si>
  <si>
    <r>
      <t xml:space="preserve">Procedures_RVUs
</t>
    </r>
    <r>
      <rPr>
        <sz val="11"/>
        <rFont val="Arial"/>
        <family val="2"/>
      </rPr>
      <t>Next you will need to obtain Relative Values for the services your program provides and fill out the Procedures_RVUs tab.</t>
    </r>
    <r>
      <rPr>
        <b/>
        <sz val="11"/>
        <rFont val="Arial"/>
        <family val="2"/>
      </rPr>
      <t xml:space="preserve">
</t>
    </r>
  </si>
  <si>
    <r>
      <rPr>
        <b/>
        <sz val="10"/>
        <rFont val="Arial"/>
        <family val="2"/>
      </rPr>
      <t xml:space="preserve">Allocating Other Expenses </t>
    </r>
    <r>
      <rPr>
        <sz val="10"/>
        <rFont val="Arial"/>
        <family val="2"/>
      </rPr>
      <t xml:space="preserve">
The program also must allocate all other expenses to the family planning program. 
The allocation must be done consistently to capture the real costs that occur in each cost category. Several options for making these allocations include using the program’s: 
        1) Percent of the total budget that is family planning
        2) Percent of patients, visits, or encounters that are for family planning
        3) Percent of Full Time Equivalents (FTEs) in family planning compared to all FTEs
        4) Other documented system</t>
    </r>
  </si>
  <si>
    <t>Allocation of In-kind Expenses</t>
  </si>
  <si>
    <r>
      <t xml:space="preserve">Before completing this tab, follow the instructions from step 2 in the User Guide to obtain Relative Value Units (RVUs) from the CMS "PPRVUxx.xlsx" worksheet from the Physician Fee Schedule (PFS) Relative Value Files at https://www.cms.gov/Medicare/Medicare-Fee-for-Service-Payment/PhysicianFeeSched/PFS-Relative-Value-Files.html. Enter the data into the yellow cells. The FCA uses “Fully Transitioned, Non-Facility” RBRVS.
 </t>
    </r>
    <r>
      <rPr>
        <b/>
        <sz val="12"/>
        <color rgb="FF008C3E"/>
        <rFont val="Arial"/>
        <family val="2"/>
      </rPr>
      <t xml:space="preserve"> </t>
    </r>
    <r>
      <rPr>
        <b/>
        <sz val="10"/>
        <color rgb="FF008C3E"/>
        <rFont val="Arial"/>
        <family val="2"/>
      </rPr>
      <t xml:space="preserve">
1. Copy the three (3) RVU elements (Work, Overhead, and Malpractice) and the non-facility total into the procedures sheet for every CPT code you use.
2. To calculate the correct RVU, you will need to adjust the RVUs to your specific area. Find your location (State, City, or Rest of State) in the CMS file “CY20XX_GPCIxx.xlsx.”  Copy your location and the three numbers afterward (for Work, Overhead, and Malpractice) to Cells G71 through I71 on the Procedures_RVUs tab.
3. Finally, insert the Conversion Factor into Cell C67. The Conversion Factor is in Column Y, "Conv Factor" to the far right of the non-facility total on the “PPRVUxx.xlsx” file.</t>
    </r>
  </si>
  <si>
    <r>
      <rPr>
        <b/>
        <sz val="10"/>
        <rFont val="Arial"/>
        <family val="2"/>
      </rPr>
      <t xml:space="preserve">The best way to allocate staff </t>
    </r>
    <r>
      <rPr>
        <sz val="10"/>
        <rFont val="Arial"/>
        <family val="2"/>
      </rPr>
      <t xml:space="preserve">is through a time study. A time study can be used to determine what percent of time a staff person spends in family planning. An example time study, with a user guide, is located in the </t>
    </r>
    <r>
      <rPr>
        <b/>
        <sz val="10"/>
        <rFont val="Arial"/>
        <family val="2"/>
      </rPr>
      <t>FCA_Time_Study.xlsx</t>
    </r>
    <r>
      <rPr>
        <sz val="10"/>
        <rFont val="Arial"/>
        <family val="2"/>
      </rPr>
      <t xml:space="preserve"> file.</t>
    </r>
    <r>
      <rPr>
        <b/>
        <sz val="10"/>
        <rFont val="Arial"/>
        <family val="2"/>
      </rPr>
      <t xml:space="preserve"> </t>
    </r>
    <r>
      <rPr>
        <sz val="10"/>
        <rFont val="Arial"/>
        <family val="2"/>
      </rPr>
      <t xml:space="preserve">It allows you to determine how much of their family planning time is spent in specific cost categories. There is also a description of some of the activities that go into each cost category. </t>
    </r>
  </si>
  <si>
    <t>Enter the dollar amount of direct costs for the relevant category that are related to family planning. Direct costs include expenses associated with providing a procedure or service (i.e., project staff, consultants, project supplies, publications, travel, etc.). Determine this amount using the FP cost category in your accounting system or by allocation as described in the allocation section. Be sure to identify the method in the notes section.</t>
  </si>
  <si>
    <t xml:space="preserve">Enter the dollar amount of indirect costs for the relevant category that are related to family planning. Indirect costs include expenses incurred to support direct care (i.e., administration, housekeeping, rent, audit and legal.). Determine this amount using the FP cost category in your accounting system or by estimation. </t>
  </si>
  <si>
    <t xml:space="preserve">Each of the CPT codes has a set relative value. A relative value is a number that relates one service to all other services based on the amount of time, materials, and level of skill of the personnel involved in a particular service. Relative values indicate how much one procedure is worth in relation to another procedure. If procedure A’s relative value is 10.0 and procedure B’s is 5.0, procedure A is worth two times as much as B. If procedure B’s relative value is 5.0 and procedure C’s is 2.5, procedure B is worth two times as much as C. If another relative value scale indicates RVs of 30.0, 15.0, and 7.5 for procedures A, B, and C, the two scales are in agreement. Each relative value is important only in how it compares to other relative values. </t>
  </si>
  <si>
    <t>Use this column to enter utilization for all services provided by the program for the year. Complete the service utilization column using data for the same time frame used for the fiscal data on the cost analysis using either Option A, Cost Report or Option B, Cost Pool Calculation. Do not include visits and procedures done by referral at an off-site provider (e.g., IUD and Implanon insertions done by a referral physician paid for by the program). If you are not sure whether the CPT code counts are related to the family planning program, then count CPT codes that are accompanied by an ICD-10 Z code as the primary or secondary diagnosis. Complete the utilization for lab services provided in-house. This list only includes tests that are done in-house, not those sent to an outside reference lab.</t>
  </si>
  <si>
    <t xml:space="preserve">This column is calculated by multiplying Column G by the RVU for each CPT code to determine the cost for each service. It is the cost of providing each service during the time frame of the analysis. Review the Average Cost per Service Unit and compare yours to the expected target range (0.85 – 1.25). If you have costs above the target, you need to examine why the cost is high. </t>
  </si>
  <si>
    <t>TOTAL RVU</t>
  </si>
  <si>
    <t>TOTAL ADJUSTED RVU</t>
  </si>
  <si>
    <t>FINAL RVUs</t>
  </si>
  <si>
    <t>CPT Code</t>
  </si>
  <si>
    <t>7) Reference Guide'!A47</t>
  </si>
  <si>
    <t>End of worksheet</t>
  </si>
  <si>
    <t>Blank</t>
  </si>
  <si>
    <t xml:space="preserve">(A)
'SERVICE / PROCEDURE </t>
  </si>
  <si>
    <t>(B)
CPT CODE</t>
  </si>
  <si>
    <t>(C)
SERVICE UTILIZATION (FREQUENCY)</t>
  </si>
  <si>
    <t>(D)
RVS VALUE</t>
  </si>
  <si>
    <t>(E)
TOTAL SERVICE UNITS</t>
  </si>
  <si>
    <t>(F)
ADJUSTED TOTAL COST/COST CENTER</t>
  </si>
  <si>
    <t>(G)
AVERAGE COST/ SERVICE UNIT</t>
  </si>
  <si>
    <t>(H)
SERVICE COST</t>
  </si>
  <si>
    <t>(I)
CURRENT FEE</t>
  </si>
  <si>
    <t>(J)
COST OF LIVING ADJUSTMENT</t>
  </si>
  <si>
    <t>(K)
ADJUSTED COST</t>
  </si>
  <si>
    <t>(L)
PROPOSED FEE</t>
  </si>
  <si>
    <t>(M)
MEDICAID REIMBURSEMENT</t>
  </si>
  <si>
    <t>(N)
3RD PARTY REIMBURSEMENT</t>
  </si>
  <si>
    <t xml:space="preserve">The Focused Cost Analysis (FCA) workbook presents the information of the purpose of the workbook along with the table of contents and its buttons to direct to the respective worksheet included in the workbook to view detailed information on each worksheet. The table of contents includes the following list: User guide, option A: cost report, option B: cost pool calculation, procedures_Relative Value Units (RVUs), Clinical worksheet, and reference guide. </t>
  </si>
  <si>
    <t>The User Guide workbook presents a detailed overview of the FCA workbook along with the steps that comprise the FCA, which are, Step 1: collect cost data and allocate costs to the family planning program, Step 2: Retrieve Relative Values for the services the program provides, Step 3:  Collect utilization data on all services provided in the family planning program, and Step 4:  Determine the cost of each service and establish fees considering this information. These steps guide the user to customize the calculations in their own program. These steps are further explained in sections to visualize an idea to determine the cost, expenses, and other values in each step.</t>
  </si>
  <si>
    <t>The FCA: Cost Report (option A) worksheet presents the information of agency name, time frame for report, and assembling family planning costs. On determining the family planning costs, total agency costs, direct FP costs, indirect FP costs, In-kind contributions for FP costs, and total FP costs are calculated.</t>
  </si>
  <si>
    <t>The FCA: Cost pool calculation (option B) worksheet presents the information of the agency, time frame for costs, calculation of total expenses and minus reductions, instructions for the cost pool calculation, and cost analysis tips.</t>
  </si>
  <si>
    <t>The worksheet for determining relative value units for family planning procedures presents the instructions to calculate the correct RVU as per the specific area. The information of CPT Code, RBRVU (service, work RVU, overhead RVU, malpractice RVU, total RVU), GPCI (adjusted work RVU), adjusted overhead RVU, adjusted malpractice RVU, total adjusted RVU, and final RVUs. At the bottom of the worksheet, an overview of the current year conversion factor is provided.</t>
  </si>
  <si>
    <t>The FCA clinical utilization data worksheet presents the information of agency name, time frame, and the instructions to complete the columns in a table for estimating the CPT code (B), service utilization (frequency) (C), RVS value (D), total service units (E), adjusted total cost or cost center (F), average cost or service unit (G), service cost (H), current fee (I), cost of living adjustment (J), adjusted cost (K), proposed fee (L), Medicaid reimbursement (M), and third party reimbursement (N) of various service or procedure.</t>
  </si>
  <si>
    <t>The Reference Guide worksheet presents the information on definitions of relevant terms and explanations. The sheet shows the terms and its definitions for the following four sections, option A- cost report, option B- cost pool calculation, procedures_RVUs, and clinical worksheet. Some of the terms listed under option A- cost report section are administrative patient transportation, medical, pharmacy, etc. Some of the terms listed in option B- cost pool calculation section are fundraising or lobbying, restricted expenses, unallowable expenses, etc. Some of the terms listed under procedures_RVUs section are current procedural terminology (CPT) codes, work RVU, malpractice RVU, total RVU, etc. Some of the terms listed under the clinical worksheet section are service or procedure, CPT codes, total service units, COLA margin cell C72, etc.</t>
  </si>
  <si>
    <t>Click here to go to Option A: 
Use  this option (Cost Report) to document allowable costs for your family planning program. Use this if your program does not have regular reports (monthly, quarterly) documenting family planning costs in the agency.</t>
  </si>
  <si>
    <t xml:space="preserve">Click here to go to Option B:
 Use “Cost Pool Calculation” to document the total family planning expenses and to subtract disallowed costs from the total. Use this if your program has existing reports documenting family planning costs.
</t>
  </si>
  <si>
    <t>Click here to go to the Clinical Worksheet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</si>
</sst>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quot;$&quot;* #,##0.00_);_(&quot;$&quot;* \(#,##0.00\);_(&quot;$&quot;* &quot;-&quot;??_);_(@_)"/>
    <numFmt numFmtId="165" formatCode="_(* #,##0.00_);_(* \(#,##0.00\);_(* &quot;-&quot;??_);_(@_)"/>
    <numFmt numFmtId="166" formatCode="0.00_)"/>
    <numFmt numFmtId="167" formatCode="0.000"/>
    <numFmt numFmtId="168" formatCode="0.0000"/>
    <numFmt numFmtId="169" formatCode="&quot;$&quot;#,##0.00"/>
    <numFmt numFmtId="170" formatCode="_(* #,##0_);_(* \(#,##0\);_(* &quot;-&quot;??_);_(@_)"/>
    <numFmt numFmtId="171" formatCode="_-[$$-409]* #,##0.00_ ;_-[$$-409]* \-#,##0.00\ ;_-[$$-409]* &quot;-&quot;??_ ;_-@_ "/>
    <numFmt numFmtId="172" formatCode="&quot;₹&quot;\ #,##0.00"/>
  </numFmts>
  <fonts count="72" x14ac:knownFonts="1">
    <font>
      <sz val="12"/>
      <name val="Arial"/>
      <family val="2"/>
    </font>
    <font>
      <sz val="11"/>
      <color theme="1"/>
      <name val="Calibri"/>
      <family val="2"/>
      <scheme val="minor"/>
    </font>
    <font>
      <sz val="10"/>
      <name val="Arial"/>
      <family val="2"/>
    </font>
    <font>
      <sz val="10"/>
      <name val="Arial"/>
      <family val="2"/>
    </font>
    <font>
      <sz val="8"/>
      <name val="Arial"/>
      <family val="2"/>
    </font>
    <font>
      <b/>
      <sz val="12"/>
      <name val="Arial"/>
      <family val="2"/>
    </font>
    <font>
      <sz val="12"/>
      <name val="Arial"/>
      <family val="2"/>
    </font>
    <font>
      <sz val="16"/>
      <name val="Arial"/>
      <family val="2"/>
    </font>
    <font>
      <sz val="8"/>
      <name val="Tms Rmn"/>
    </font>
    <font>
      <sz val="10"/>
      <name val="Courier"/>
      <family val="3"/>
    </font>
    <font>
      <sz val="10"/>
      <name val="MS Sans Serif"/>
      <family val="2"/>
    </font>
    <font>
      <b/>
      <sz val="10"/>
      <name val="Arial"/>
      <family val="2"/>
    </font>
    <font>
      <i/>
      <sz val="8"/>
      <name val="Arial"/>
      <family val="2"/>
    </font>
    <font>
      <sz val="9"/>
      <name val="Arial"/>
      <family val="2"/>
    </font>
    <font>
      <sz val="10"/>
      <name val="Arial"/>
      <family val="2"/>
    </font>
    <font>
      <b/>
      <sz val="11"/>
      <name val="Arial"/>
      <family val="2"/>
    </font>
    <font>
      <b/>
      <sz val="10"/>
      <name val="Courier"/>
      <family val="3"/>
    </font>
    <font>
      <sz val="10"/>
      <name val="Courier"/>
      <family val="3"/>
    </font>
    <font>
      <sz val="1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0"/>
      <color theme="1"/>
      <name val="Arial"/>
      <family val="2"/>
    </font>
    <font>
      <b/>
      <sz val="14"/>
      <name val="Gill Sans MT"/>
      <family val="2"/>
    </font>
    <font>
      <sz val="10"/>
      <name val="Calibri"/>
      <family val="2"/>
      <scheme val="minor"/>
    </font>
    <font>
      <b/>
      <sz val="10"/>
      <color rgb="FF008C3E"/>
      <name val="Calibri"/>
      <family val="2"/>
      <scheme val="minor"/>
    </font>
    <font>
      <u/>
      <sz val="10"/>
      <color theme="10"/>
      <name val="Arial"/>
      <family val="2"/>
    </font>
    <font>
      <sz val="12"/>
      <color rgb="FF000000"/>
      <name val="Arial"/>
      <family val="2"/>
    </font>
    <font>
      <sz val="12"/>
      <color theme="0"/>
      <name val="Arial"/>
      <family val="2"/>
    </font>
    <font>
      <b/>
      <u/>
      <sz val="11"/>
      <name val="Arial"/>
      <family val="2"/>
    </font>
    <font>
      <sz val="10"/>
      <color theme="0"/>
      <name val="Calibri"/>
      <family val="2"/>
      <scheme val="minor"/>
    </font>
    <font>
      <b/>
      <u/>
      <sz val="10"/>
      <name val="Arial"/>
      <family val="2"/>
    </font>
    <font>
      <sz val="11"/>
      <color theme="0"/>
      <name val="Arial"/>
      <family val="2"/>
    </font>
    <font>
      <b/>
      <sz val="11"/>
      <name val="Gill Sans MT"/>
      <family val="2"/>
    </font>
    <font>
      <b/>
      <sz val="10"/>
      <color rgb="FF008C3E"/>
      <name val="Arial"/>
      <family val="2"/>
    </font>
    <font>
      <b/>
      <sz val="11"/>
      <color rgb="FF008C3E"/>
      <name val="Arial"/>
      <family val="2"/>
    </font>
    <font>
      <b/>
      <sz val="12"/>
      <color rgb="FF008C3E"/>
      <name val="Arial"/>
      <family val="2"/>
    </font>
    <font>
      <sz val="11"/>
      <name val="Gill Sans MT"/>
      <family val="2"/>
    </font>
    <font>
      <b/>
      <sz val="11"/>
      <color theme="0"/>
      <name val="Gill Sans MT"/>
      <family val="2"/>
    </font>
    <font>
      <sz val="11"/>
      <color rgb="FF008D3E"/>
      <name val="Gill Sans MT"/>
      <family val="2"/>
    </font>
    <font>
      <sz val="11"/>
      <color theme="0"/>
      <name val="Gill Sans MT"/>
      <family val="2"/>
    </font>
    <font>
      <b/>
      <u/>
      <sz val="12"/>
      <color theme="0"/>
      <name val="Arial"/>
      <family val="2"/>
    </font>
    <font>
      <b/>
      <sz val="11"/>
      <color theme="0"/>
      <name val="Arial"/>
      <family val="2"/>
    </font>
    <font>
      <b/>
      <sz val="12"/>
      <color theme="0"/>
      <name val="Arial"/>
      <family val="2"/>
    </font>
    <font>
      <i/>
      <sz val="9"/>
      <name val="Arial"/>
      <family val="2"/>
    </font>
    <font>
      <b/>
      <sz val="14"/>
      <name val="Arial"/>
      <family val="2"/>
    </font>
    <font>
      <i/>
      <sz val="10"/>
      <name val="Arial"/>
      <family val="2"/>
    </font>
    <font>
      <b/>
      <i/>
      <sz val="12"/>
      <name val="Arial"/>
      <family val="2"/>
    </font>
    <font>
      <b/>
      <i/>
      <sz val="10"/>
      <name val="Arial"/>
      <family val="2"/>
    </font>
    <font>
      <b/>
      <sz val="10"/>
      <color rgb="FFFF0000"/>
      <name val="Arial"/>
      <family val="2"/>
    </font>
    <font>
      <u/>
      <sz val="10"/>
      <color indexed="8"/>
      <name val="Arial"/>
      <family val="2"/>
    </font>
    <font>
      <sz val="10"/>
      <color indexed="8"/>
      <name val="Arial"/>
      <family val="2"/>
    </font>
    <font>
      <b/>
      <sz val="10"/>
      <color theme="1"/>
      <name val="Arial"/>
      <family val="2"/>
    </font>
    <font>
      <sz val="10"/>
      <color rgb="FF008D3E"/>
      <name val="Arial"/>
      <family val="2"/>
    </font>
    <font>
      <sz val="10"/>
      <color rgb="FF000000"/>
      <name val="Arial"/>
      <family val="2"/>
    </font>
    <font>
      <sz val="10"/>
      <color theme="0"/>
      <name val="Arial"/>
      <family val="2"/>
    </font>
    <font>
      <sz val="9"/>
      <color theme="0"/>
      <name val="Arial"/>
      <family val="2"/>
    </font>
    <font>
      <sz val="8"/>
      <color theme="0"/>
      <name val="Arial"/>
      <family val="2"/>
    </font>
    <font>
      <u/>
      <sz val="10"/>
      <color theme="0" tint="-4.9989318521683403E-2"/>
      <name val="Arial"/>
      <family val="2"/>
    </font>
  </fonts>
  <fills count="5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gray0625">
        <bgColor indexed="9"/>
      </patternFill>
    </fill>
    <fill>
      <patternFill patternType="solid">
        <fgColor indexed="42"/>
        <bgColor indexed="64"/>
      </patternFill>
    </fill>
    <fill>
      <patternFill patternType="solid">
        <fgColor indexed="9"/>
        <bgColor indexed="64"/>
      </patternFill>
    </fill>
    <fill>
      <patternFill patternType="gray0625"/>
    </fill>
    <fill>
      <patternFill patternType="solid">
        <fgColor indexed="65"/>
        <bgColor indexed="64"/>
      </patternFill>
    </fill>
    <fill>
      <patternFill patternType="solid">
        <fgColor indexed="27"/>
        <bgColor indexed="64"/>
      </patternFill>
    </fill>
    <fill>
      <patternFill patternType="solid">
        <fgColor indexed="4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AEAEA"/>
        <bgColor indexed="64"/>
      </patternFill>
    </fill>
    <fill>
      <patternFill patternType="solid">
        <fgColor rgb="FFDDDDDD"/>
        <bgColor indexed="64"/>
      </patternFill>
    </fill>
    <fill>
      <patternFill patternType="lightGray">
        <bgColor indexed="22"/>
      </patternFill>
    </fill>
    <fill>
      <patternFill patternType="solid">
        <fgColor rgb="FFFFFF99"/>
        <bgColor indexed="64"/>
      </patternFill>
    </fill>
    <fill>
      <patternFill patternType="solid">
        <fgColor rgb="FFCCFFCC"/>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6"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59996337778862885"/>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theme="0" tint="-0.14999847407452621"/>
      </bottom>
      <diagonal/>
    </border>
    <border>
      <left style="thin">
        <color indexed="64"/>
      </left>
      <right style="thin">
        <color indexed="64"/>
      </right>
      <top/>
      <bottom style="thin">
        <color theme="0" tint="-0.14999847407452621"/>
      </bottom>
      <diagonal/>
    </border>
    <border>
      <left style="thin">
        <color indexed="64"/>
      </left>
      <right/>
      <top/>
      <bottom style="thin">
        <color theme="0" tint="-0.14999847407452621"/>
      </bottom>
      <diagonal/>
    </border>
  </borders>
  <cellStyleXfs count="66">
    <xf numFmtId="0" fontId="0" fillId="0" borderId="0" applyProtection="0">
      <alignment wrapText="1"/>
    </xf>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1" fillId="35" borderId="0" applyNumberFormat="0" applyBorder="0" applyAlignment="0" applyProtection="0"/>
    <xf numFmtId="0" fontId="22" fillId="36" borderId="22" applyNumberFormat="0" applyAlignment="0" applyProtection="0"/>
    <xf numFmtId="0" fontId="23" fillId="37" borderId="23" applyNumberFormat="0" applyAlignment="0" applyProtection="0"/>
    <xf numFmtId="0" fontId="24" fillId="0" borderId="0" applyNumberFormat="0" applyFill="0" applyBorder="0" applyAlignment="0" applyProtection="0"/>
    <xf numFmtId="0" fontId="25" fillId="38" borderId="0" applyNumberFormat="0" applyBorder="0" applyAlignment="0" applyProtection="0"/>
    <xf numFmtId="0" fontId="26" fillId="0" borderId="24" applyNumberFormat="0" applyFill="0" applyAlignment="0" applyProtection="0"/>
    <xf numFmtId="0" fontId="27" fillId="0" borderId="25" applyNumberFormat="0" applyFill="0" applyAlignment="0" applyProtection="0"/>
    <xf numFmtId="0" fontId="28" fillId="0" borderId="26" applyNumberFormat="0" applyFill="0" applyAlignment="0" applyProtection="0"/>
    <xf numFmtId="0" fontId="28" fillId="0" borderId="0" applyNumberFormat="0" applyFill="0" applyBorder="0" applyAlignment="0" applyProtection="0"/>
    <xf numFmtId="0" fontId="29" fillId="39" borderId="22" applyNumberFormat="0" applyAlignment="0" applyProtection="0"/>
    <xf numFmtId="0" fontId="30" fillId="0" borderId="27" applyNumberFormat="0" applyFill="0" applyAlignment="0" applyProtection="0"/>
    <xf numFmtId="0" fontId="31" fillId="40" borderId="0" applyNumberFormat="0" applyBorder="0" applyAlignment="0" applyProtection="0"/>
    <xf numFmtId="166" fontId="9" fillId="0" borderId="0"/>
    <xf numFmtId="166" fontId="17" fillId="0" borderId="0"/>
    <xf numFmtId="0" fontId="19" fillId="0" borderId="0"/>
    <xf numFmtId="0" fontId="3" fillId="0" borderId="0"/>
    <xf numFmtId="0" fontId="8" fillId="0" borderId="0"/>
    <xf numFmtId="0" fontId="8" fillId="0" borderId="0"/>
    <xf numFmtId="2" fontId="2" fillId="0" borderId="0"/>
    <xf numFmtId="2" fontId="3" fillId="0" borderId="0"/>
    <xf numFmtId="9" fontId="10" fillId="0" borderId="0"/>
    <xf numFmtId="0" fontId="19" fillId="41" borderId="28" applyNumberFormat="0" applyFont="0" applyAlignment="0" applyProtection="0"/>
    <xf numFmtId="0" fontId="32" fillId="36" borderId="29" applyNumberFormat="0" applyAlignment="0" applyProtection="0"/>
    <xf numFmtId="9" fontId="14" fillId="0" borderId="0" applyFont="0" applyFill="0" applyBorder="0" applyAlignment="0" applyProtection="0"/>
    <xf numFmtId="0" fontId="33" fillId="0" borderId="30" applyNumberFormat="0" applyFill="0" applyAlignment="0" applyProtection="0"/>
    <xf numFmtId="0" fontId="34" fillId="0" borderId="0" applyNumberFormat="0" applyFill="0" applyBorder="0" applyAlignment="0" applyProtection="0"/>
    <xf numFmtId="0" fontId="2" fillId="0" borderId="0">
      <alignment wrapText="1"/>
    </xf>
    <xf numFmtId="166" fontId="9" fillId="0" borderId="0"/>
    <xf numFmtId="0" fontId="2" fillId="0" borderId="0"/>
    <xf numFmtId="165" fontId="2" fillId="0" borderId="0" applyFont="0" applyFill="0" applyBorder="0" applyAlignment="0" applyProtection="0"/>
    <xf numFmtId="0" fontId="39" fillId="0" borderId="0" applyNumberFormat="0" applyFill="0" applyBorder="0" applyAlignment="0" applyProtection="0">
      <alignment wrapText="1"/>
    </xf>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39" fillId="0" borderId="0" applyNumberFormat="0" applyFill="0" applyBorder="0" applyAlignment="0" applyProtection="0">
      <alignment vertical="top"/>
      <protection locked="0"/>
    </xf>
    <xf numFmtId="0" fontId="2" fillId="0" borderId="0"/>
    <xf numFmtId="0" fontId="1" fillId="0" borderId="0"/>
    <xf numFmtId="165" fontId="1" fillId="0" borderId="0" applyFont="0" applyFill="0" applyBorder="0" applyAlignment="0" applyProtection="0"/>
    <xf numFmtId="0" fontId="36" fillId="0" borderId="0" applyNumberFormat="0" applyFill="0" applyBorder="0" applyProtection="0">
      <alignment horizontal="center" vertical="center"/>
    </xf>
    <xf numFmtId="0" fontId="5" fillId="55" borderId="1" applyNumberFormat="0" applyAlignment="0" applyProtection="0"/>
  </cellStyleXfs>
  <cellXfs count="578">
    <xf numFmtId="0" fontId="0" fillId="0" borderId="0" xfId="0">
      <alignment wrapText="1"/>
    </xf>
    <xf numFmtId="0" fontId="4" fillId="0" borderId="0" xfId="41" applyFont="1"/>
    <xf numFmtId="0" fontId="4" fillId="0" borderId="0" xfId="41" applyFont="1" applyBorder="1"/>
    <xf numFmtId="1" fontId="4" fillId="0" borderId="0" xfId="41" applyNumberFormat="1" applyFont="1" applyAlignment="1">
      <alignment horizontal="center"/>
    </xf>
    <xf numFmtId="2" fontId="3" fillId="0" borderId="0" xfId="44"/>
    <xf numFmtId="1" fontId="3" fillId="0" borderId="0" xfId="44" applyNumberFormat="1"/>
    <xf numFmtId="2" fontId="3" fillId="0" borderId="0" xfId="44" applyFont="1"/>
    <xf numFmtId="1" fontId="35" fillId="0" borderId="1" xfId="44" applyNumberFormat="1" applyFont="1" applyFill="1" applyBorder="1" applyAlignment="1">
      <alignment vertical="center"/>
    </xf>
    <xf numFmtId="1" fontId="35" fillId="0" borderId="1" xfId="44" applyNumberFormat="1" applyFont="1" applyBorder="1" applyAlignment="1">
      <alignment vertical="center"/>
    </xf>
    <xf numFmtId="1" fontId="35" fillId="6" borderId="1" xfId="44" applyNumberFormat="1" applyFont="1" applyFill="1" applyBorder="1" applyAlignment="1">
      <alignment vertical="center"/>
    </xf>
    <xf numFmtId="0" fontId="35" fillId="0" borderId="1" xfId="37" applyNumberFormat="1" applyFont="1" applyBorder="1" applyAlignment="1">
      <alignment horizontal="right" vertical="center"/>
    </xf>
    <xf numFmtId="2" fontId="3" fillId="0" borderId="0" xfId="44" applyAlignment="1">
      <alignment horizontal="right"/>
    </xf>
    <xf numFmtId="2" fontId="3" fillId="0" borderId="0" xfId="44" applyNumberFormat="1"/>
    <xf numFmtId="0" fontId="35" fillId="0" borderId="3" xfId="37" applyNumberFormat="1" applyFont="1" applyBorder="1" applyAlignment="1">
      <alignment horizontal="right" vertical="center"/>
    </xf>
    <xf numFmtId="2" fontId="3" fillId="8" borderId="0" xfId="44" applyFill="1" applyAlignment="1">
      <alignment horizontal="right"/>
    </xf>
    <xf numFmtId="2" fontId="3" fillId="8" borderId="0" xfId="44" applyNumberFormat="1" applyFill="1"/>
    <xf numFmtId="2" fontId="3" fillId="8" borderId="0" xfId="44" applyFill="1"/>
    <xf numFmtId="1" fontId="35" fillId="0" borderId="1" xfId="44" applyNumberFormat="1" applyFont="1" applyBorder="1" applyAlignment="1">
      <alignment horizontal="right" vertical="center"/>
    </xf>
    <xf numFmtId="1" fontId="35" fillId="0" borderId="7" xfId="41" applyNumberFormat="1" applyFont="1" applyBorder="1" applyAlignment="1">
      <alignment horizontal="right"/>
    </xf>
    <xf numFmtId="2" fontId="13" fillId="0" borderId="0" xfId="44" quotePrefix="1" applyFont="1" applyBorder="1" applyAlignment="1">
      <alignment horizontal="left"/>
    </xf>
    <xf numFmtId="2" fontId="3" fillId="0" borderId="3" xfId="44" applyBorder="1" applyAlignment="1">
      <alignment horizontal="center"/>
    </xf>
    <xf numFmtId="2" fontId="3" fillId="0" borderId="0" xfId="44" quotePrefix="1" applyFont="1" applyAlignment="1">
      <alignment horizontal="left"/>
    </xf>
    <xf numFmtId="2" fontId="3" fillId="0" borderId="0" xfId="44" applyFont="1" applyBorder="1"/>
    <xf numFmtId="2" fontId="3" fillId="0" borderId="0" xfId="44" applyFont="1" applyAlignment="1"/>
    <xf numFmtId="2" fontId="3" fillId="0" borderId="0" xfId="44" applyAlignment="1"/>
    <xf numFmtId="1" fontId="4" fillId="0" borderId="0" xfId="41" applyNumberFormat="1" applyFont="1"/>
    <xf numFmtId="0" fontId="4" fillId="0" borderId="8" xfId="41" applyFont="1" applyBorder="1"/>
    <xf numFmtId="2" fontId="4" fillId="0" borderId="0" xfId="41" applyNumberFormat="1" applyFont="1"/>
    <xf numFmtId="2" fontId="3" fillId="0" borderId="0" xfId="44" applyAlignment="1">
      <alignment horizontal="center"/>
    </xf>
    <xf numFmtId="0" fontId="2" fillId="42" borderId="1" xfId="0" applyNumberFormat="1" applyFont="1" applyFill="1" applyBorder="1" applyAlignment="1" applyProtection="1">
      <alignment horizontal="right"/>
    </xf>
    <xf numFmtId="1" fontId="35" fillId="0" borderId="1" xfId="43" applyNumberFormat="1" applyFont="1" applyFill="1" applyBorder="1" applyAlignment="1">
      <alignment vertical="center"/>
    </xf>
    <xf numFmtId="1" fontId="35" fillId="0" borderId="1" xfId="43" applyNumberFormat="1" applyFont="1" applyBorder="1" applyAlignment="1">
      <alignment vertical="center"/>
    </xf>
    <xf numFmtId="1" fontId="35" fillId="6" borderId="1" xfId="43" applyNumberFormat="1" applyFont="1" applyFill="1" applyBorder="1" applyAlignment="1">
      <alignment vertical="center"/>
    </xf>
    <xf numFmtId="0" fontId="35" fillId="0" borderId="1" xfId="0" applyNumberFormat="1" applyFont="1" applyBorder="1" applyAlignment="1">
      <alignment horizontal="right" vertical="center"/>
    </xf>
    <xf numFmtId="0" fontId="35" fillId="0" borderId="3" xfId="0" applyNumberFormat="1" applyFont="1" applyBorder="1" applyAlignment="1">
      <alignment horizontal="right" vertical="center"/>
    </xf>
    <xf numFmtId="2" fontId="11" fillId="0" borderId="0" xfId="44" applyFont="1" applyBorder="1" applyAlignment="1">
      <alignment horizontal="center"/>
    </xf>
    <xf numFmtId="0" fontId="2" fillId="0" borderId="0" xfId="51" applyFont="1" applyFill="1">
      <alignment wrapText="1"/>
    </xf>
    <xf numFmtId="0" fontId="2" fillId="0" borderId="0" xfId="51" applyFont="1" applyAlignment="1">
      <alignment vertical="center" wrapText="1"/>
    </xf>
    <xf numFmtId="0" fontId="2" fillId="0" borderId="0" xfId="51" applyFont="1">
      <alignment wrapText="1"/>
    </xf>
    <xf numFmtId="2" fontId="2" fillId="0" borderId="0" xfId="44" quotePrefix="1" applyFont="1" applyAlignment="1">
      <alignment horizontal="left"/>
    </xf>
    <xf numFmtId="2" fontId="2" fillId="0" borderId="0" xfId="44" applyFont="1"/>
    <xf numFmtId="167" fontId="35" fillId="0" borderId="0" xfId="39" applyNumberFormat="1" applyFont="1" applyBorder="1"/>
    <xf numFmtId="0" fontId="35" fillId="46" borderId="9" xfId="37" applyNumberFormat="1" applyFont="1" applyFill="1" applyBorder="1" applyAlignment="1">
      <alignment horizontal="right" vertical="center"/>
    </xf>
    <xf numFmtId="168" fontId="16" fillId="0" borderId="0" xfId="0" applyNumberFormat="1" applyFont="1" applyAlignment="1" applyProtection="1">
      <protection locked="0"/>
    </xf>
    <xf numFmtId="2" fontId="3" fillId="0" borderId="0" xfId="44" quotePrefix="1" applyFont="1" applyAlignment="1">
      <alignment horizontal="right"/>
    </xf>
    <xf numFmtId="0" fontId="4" fillId="0" borderId="0" xfId="51" applyFont="1" applyAlignment="1">
      <alignment horizontal="left" vertical="center"/>
    </xf>
    <xf numFmtId="165" fontId="2" fillId="0" borderId="0" xfId="54" applyFont="1"/>
    <xf numFmtId="0" fontId="2" fillId="0" borderId="0" xfId="53" applyFont="1"/>
    <xf numFmtId="0" fontId="2" fillId="2" borderId="7" xfId="41" applyFont="1" applyFill="1" applyBorder="1" applyAlignment="1" applyProtection="1">
      <protection locked="0"/>
    </xf>
    <xf numFmtId="166" fontId="2" fillId="5" borderId="1" xfId="37" applyFont="1" applyFill="1" applyBorder="1"/>
    <xf numFmtId="1" fontId="2" fillId="0" borderId="7" xfId="41" applyNumberFormat="1" applyFont="1" applyFill="1" applyBorder="1" applyProtection="1">
      <protection hidden="1"/>
    </xf>
    <xf numFmtId="0" fontId="2" fillId="1" borderId="1" xfId="41" applyFont="1" applyFill="1" applyBorder="1" applyProtection="1">
      <protection hidden="1"/>
    </xf>
    <xf numFmtId="2" fontId="2" fillId="0" borderId="7" xfId="41" applyNumberFormat="1" applyFont="1" applyFill="1" applyBorder="1" applyProtection="1">
      <protection hidden="1"/>
    </xf>
    <xf numFmtId="2" fontId="2" fillId="9" borderId="7" xfId="41" applyNumberFormat="1" applyFont="1" applyFill="1" applyBorder="1" applyProtection="1">
      <protection hidden="1"/>
    </xf>
    <xf numFmtId="169" fontId="2" fillId="46" borderId="7" xfId="41" applyNumberFormat="1" applyFont="1" applyFill="1" applyBorder="1" applyProtection="1">
      <protection locked="0"/>
    </xf>
    <xf numFmtId="2" fontId="2" fillId="0" borderId="7" xfId="41" applyNumberFormat="1" applyFont="1" applyBorder="1" applyProtection="1">
      <protection hidden="1"/>
    </xf>
    <xf numFmtId="169" fontId="2" fillId="46" borderId="7" xfId="41" applyNumberFormat="1" applyFont="1" applyFill="1" applyBorder="1" applyAlignment="1" applyProtection="1">
      <alignment horizontal="right"/>
      <protection locked="0"/>
    </xf>
    <xf numFmtId="169" fontId="2" fillId="0" borderId="7" xfId="41" applyNumberFormat="1" applyFont="1" applyBorder="1" applyAlignment="1" applyProtection="1">
      <alignment horizontal="right"/>
      <protection locked="0"/>
    </xf>
    <xf numFmtId="0" fontId="2" fillId="1" borderId="7" xfId="41" applyFont="1" applyFill="1" applyBorder="1" applyProtection="1">
      <protection hidden="1"/>
    </xf>
    <xf numFmtId="0" fontId="2" fillId="2" borderId="7" xfId="41" applyFont="1" applyFill="1" applyBorder="1" applyProtection="1">
      <protection locked="0"/>
    </xf>
    <xf numFmtId="166" fontId="2" fillId="5" borderId="7" xfId="37" applyFont="1" applyFill="1" applyBorder="1"/>
    <xf numFmtId="0" fontId="37" fillId="0" borderId="0" xfId="51" applyFont="1" applyAlignment="1">
      <alignment vertical="center" wrapText="1"/>
    </xf>
    <xf numFmtId="0" fontId="37" fillId="0" borderId="0" xfId="51" applyFont="1" applyFill="1">
      <alignment wrapText="1"/>
    </xf>
    <xf numFmtId="0" fontId="35" fillId="46" borderId="3" xfId="37" applyNumberFormat="1" applyFont="1" applyFill="1" applyBorder="1" applyAlignment="1" applyProtection="1">
      <alignment horizontal="right" vertical="center"/>
      <protection locked="0"/>
    </xf>
    <xf numFmtId="1" fontId="35" fillId="0" borderId="1" xfId="44" applyNumberFormat="1" applyFont="1" applyBorder="1" applyAlignment="1" applyProtection="1">
      <alignment horizontal="right" vertical="center"/>
    </xf>
    <xf numFmtId="1" fontId="35" fillId="0" borderId="7" xfId="41" applyNumberFormat="1" applyFont="1" applyBorder="1" applyAlignment="1" applyProtection="1">
      <alignment horizontal="right"/>
    </xf>
    <xf numFmtId="0" fontId="35" fillId="0" borderId="1" xfId="37" applyNumberFormat="1" applyFont="1" applyBorder="1" applyAlignment="1" applyProtection="1">
      <alignment horizontal="right" vertical="center" wrapText="1"/>
    </xf>
    <xf numFmtId="2" fontId="11" fillId="0" borderId="0" xfId="44" applyFont="1" applyBorder="1" applyAlignment="1" applyProtection="1">
      <alignment horizontal="center"/>
      <protection locked="0"/>
    </xf>
    <xf numFmtId="167" fontId="35" fillId="0" borderId="1" xfId="39" applyNumberFormat="1" applyFont="1" applyBorder="1" applyProtection="1">
      <protection locked="0"/>
    </xf>
    <xf numFmtId="0" fontId="0" fillId="0" borderId="0" xfId="0" applyAlignment="1">
      <alignment wrapText="1"/>
    </xf>
    <xf numFmtId="0" fontId="2" fillId="0" borderId="0" xfId="0" applyFont="1" applyBorder="1" applyAlignment="1">
      <alignment horizontal="left" vertical="center" wrapText="1"/>
    </xf>
    <xf numFmtId="0" fontId="2" fillId="48" borderId="0" xfId="0" applyFont="1" applyFill="1" applyAlignment="1">
      <alignment horizontal="center" vertical="top" wrapText="1"/>
    </xf>
    <xf numFmtId="0" fontId="2" fillId="0" borderId="0" xfId="0" applyFont="1" applyFill="1">
      <alignment wrapText="1"/>
    </xf>
    <xf numFmtId="0" fontId="2" fillId="48" borderId="0" xfId="0" applyFont="1" applyFill="1">
      <alignment wrapText="1"/>
    </xf>
    <xf numFmtId="0" fontId="2" fillId="42" borderId="0" xfId="0" applyFont="1" applyFill="1" applyAlignment="1">
      <alignment vertical="top" wrapText="1"/>
    </xf>
    <xf numFmtId="0" fontId="2" fillId="42" borderId="0" xfId="0" applyFont="1" applyFill="1">
      <alignment wrapText="1"/>
    </xf>
    <xf numFmtId="0" fontId="2" fillId="52" borderId="0" xfId="0" applyFont="1" applyFill="1" applyBorder="1" applyAlignment="1">
      <alignment horizontal="center" vertical="center" wrapText="1"/>
    </xf>
    <xf numFmtId="0" fontId="2" fillId="52" borderId="0" xfId="0" applyFont="1" applyFill="1" applyAlignment="1">
      <alignment vertical="top" wrapText="1"/>
    </xf>
    <xf numFmtId="0" fontId="11" fillId="51" borderId="43" xfId="0" applyFont="1" applyFill="1" applyBorder="1">
      <alignment wrapText="1"/>
    </xf>
    <xf numFmtId="0" fontId="38" fillId="0" borderId="0" xfId="53" applyFont="1" applyAlignment="1">
      <alignment wrapText="1"/>
    </xf>
    <xf numFmtId="0" fontId="43" fillId="0" borderId="0" xfId="51" applyFont="1" applyFill="1">
      <alignment wrapText="1"/>
    </xf>
    <xf numFmtId="0" fontId="2" fillId="42" borderId="0" xfId="0" applyFont="1" applyFill="1" applyBorder="1" applyAlignment="1">
      <alignment wrapText="1"/>
    </xf>
    <xf numFmtId="0" fontId="2" fillId="0" borderId="0" xfId="0" applyFont="1" applyBorder="1" applyAlignment="1">
      <alignment wrapText="1"/>
    </xf>
    <xf numFmtId="0" fontId="2" fillId="42" borderId="0" xfId="0" applyFont="1" applyFill="1" applyAlignment="1">
      <alignment vertical="center" wrapText="1"/>
    </xf>
    <xf numFmtId="0" fontId="2" fillId="0" borderId="0" xfId="0" applyFont="1">
      <alignment wrapText="1"/>
    </xf>
    <xf numFmtId="0" fontId="15" fillId="52" borderId="0" xfId="0" applyFont="1" applyFill="1" applyAlignment="1">
      <alignment wrapText="1"/>
    </xf>
    <xf numFmtId="0" fontId="2" fillId="52" borderId="0" xfId="0" applyFont="1" applyFill="1" applyAlignment="1">
      <alignment wrapText="1"/>
    </xf>
    <xf numFmtId="0" fontId="2" fillId="48" borderId="0" xfId="0" applyFont="1" applyFill="1" applyAlignment="1">
      <alignment horizontal="left" vertical="top" wrapText="1" indent="1"/>
    </xf>
    <xf numFmtId="0" fontId="2" fillId="52" borderId="0" xfId="0" applyFont="1" applyFill="1" applyBorder="1">
      <alignment wrapText="1"/>
    </xf>
    <xf numFmtId="0" fontId="2" fillId="51" borderId="32" xfId="0" applyFont="1" applyFill="1" applyBorder="1">
      <alignment wrapText="1"/>
    </xf>
    <xf numFmtId="0" fontId="2" fillId="51" borderId="44" xfId="0" applyFont="1" applyFill="1" applyBorder="1">
      <alignment wrapText="1"/>
    </xf>
    <xf numFmtId="0" fontId="2" fillId="48" borderId="0" xfId="0" applyFont="1" applyFill="1" applyAlignment="1">
      <alignment horizontal="left" wrapText="1" indent="1"/>
    </xf>
    <xf numFmtId="0" fontId="2" fillId="48" borderId="0" xfId="0" applyFont="1" applyFill="1" applyAlignment="1">
      <alignment horizontal="left" vertical="center" wrapText="1" indent="3"/>
    </xf>
    <xf numFmtId="0" fontId="2" fillId="48" borderId="0" xfId="0" applyFont="1" applyFill="1" applyBorder="1" applyAlignment="1">
      <alignment horizontal="left" wrapText="1" indent="1"/>
    </xf>
    <xf numFmtId="0" fontId="2" fillId="48" borderId="0" xfId="0" applyFont="1" applyFill="1" applyBorder="1" applyAlignment="1">
      <alignment horizontal="left" wrapText="1" indent="2"/>
    </xf>
    <xf numFmtId="0" fontId="2" fillId="48" borderId="0" xfId="0" applyFont="1" applyFill="1" applyBorder="1" applyAlignment="1">
      <alignment horizontal="left" wrapText="1" indent="3"/>
    </xf>
    <xf numFmtId="0" fontId="2" fillId="42" borderId="0" xfId="0" applyFont="1" applyFill="1" applyAlignment="1">
      <alignment wrapText="1"/>
    </xf>
    <xf numFmtId="0" fontId="2" fillId="52" borderId="0" xfId="0" applyFont="1" applyFill="1">
      <alignment wrapText="1"/>
    </xf>
    <xf numFmtId="0" fontId="11" fillId="42" borderId="0" xfId="0" applyFont="1" applyFill="1" applyBorder="1" applyAlignment="1">
      <alignment horizontal="left" wrapText="1" indent="1"/>
    </xf>
    <xf numFmtId="0" fontId="11" fillId="42" borderId="2" xfId="0" applyFont="1" applyFill="1" applyBorder="1" applyAlignment="1">
      <alignment horizontal="left" wrapText="1" indent="1"/>
    </xf>
    <xf numFmtId="0" fontId="11" fillId="42" borderId="0" xfId="0" applyFont="1" applyFill="1" applyBorder="1" applyAlignment="1">
      <alignment wrapText="1"/>
    </xf>
    <xf numFmtId="0" fontId="18" fillId="42" borderId="0" xfId="0" applyFont="1" applyFill="1" applyBorder="1" applyAlignment="1">
      <alignment vertical="top" wrapText="1"/>
    </xf>
    <xf numFmtId="0" fontId="18" fillId="0" borderId="0" xfId="0" applyFont="1" applyBorder="1" applyAlignment="1">
      <alignment vertical="top" wrapText="1"/>
    </xf>
    <xf numFmtId="0" fontId="18" fillId="42" borderId="0" xfId="0" applyFont="1" applyFill="1" applyAlignment="1">
      <alignment vertical="top" wrapText="1"/>
    </xf>
    <xf numFmtId="0" fontId="18" fillId="0" borderId="0" xfId="0" applyFont="1" applyAlignment="1">
      <alignment vertical="top" wrapText="1"/>
    </xf>
    <xf numFmtId="0" fontId="45" fillId="42" borderId="0" xfId="0" applyFont="1" applyFill="1" applyAlignment="1">
      <alignment vertical="top" wrapText="1"/>
    </xf>
    <xf numFmtId="0" fontId="45" fillId="0" borderId="0" xfId="0" applyFont="1" applyAlignment="1">
      <alignment vertical="top" wrapText="1"/>
    </xf>
    <xf numFmtId="0" fontId="41" fillId="50" borderId="10" xfId="0" applyFont="1" applyFill="1" applyBorder="1" applyAlignment="1">
      <alignment horizontal="center" vertical="center" wrapText="1"/>
    </xf>
    <xf numFmtId="0" fontId="0" fillId="0" borderId="12" xfId="0" applyBorder="1" applyAlignment="1">
      <alignment wrapText="1"/>
    </xf>
    <xf numFmtId="0" fontId="6" fillId="0" borderId="12" xfId="0" applyFont="1" applyBorder="1" applyAlignment="1">
      <alignment horizontal="left" vertical="center" wrapText="1"/>
    </xf>
    <xf numFmtId="0" fontId="6" fillId="42" borderId="12" xfId="0" applyFont="1" applyFill="1" applyBorder="1" applyAlignment="1">
      <alignment horizontal="left" vertical="center" wrapText="1"/>
    </xf>
    <xf numFmtId="0" fontId="4" fillId="42" borderId="12" xfId="0" applyFont="1" applyFill="1" applyBorder="1" applyAlignment="1">
      <alignment horizontal="left" vertical="top" wrapText="1" indent="1"/>
    </xf>
    <xf numFmtId="0" fontId="13" fillId="42" borderId="0" xfId="0" applyFont="1" applyFill="1" applyBorder="1" applyAlignment="1">
      <alignment wrapText="1"/>
    </xf>
    <xf numFmtId="0" fontId="2" fillId="48" borderId="0" xfId="0" applyFont="1" applyFill="1">
      <alignment wrapText="1"/>
    </xf>
    <xf numFmtId="0" fontId="2" fillId="42" borderId="0" xfId="0" applyFont="1" applyFill="1">
      <alignment wrapText="1"/>
    </xf>
    <xf numFmtId="0" fontId="18" fillId="42" borderId="0" xfId="0" applyFont="1" applyFill="1" applyBorder="1" applyAlignment="1">
      <alignment vertical="top" wrapText="1"/>
    </xf>
    <xf numFmtId="0" fontId="5" fillId="53" borderId="12" xfId="0" applyFont="1" applyFill="1" applyBorder="1" applyAlignment="1">
      <alignment vertical="top" wrapText="1"/>
    </xf>
    <xf numFmtId="0" fontId="2" fillId="0" borderId="0" xfId="51" applyFont="1" applyBorder="1">
      <alignment wrapText="1"/>
    </xf>
    <xf numFmtId="0" fontId="7" fillId="0" borderId="0" xfId="51" applyFont="1" applyBorder="1">
      <alignment wrapText="1"/>
    </xf>
    <xf numFmtId="1" fontId="35" fillId="0" borderId="6" xfId="43" applyNumberFormat="1" applyFont="1" applyFill="1" applyBorder="1" applyAlignment="1">
      <alignment vertical="center"/>
    </xf>
    <xf numFmtId="2" fontId="3" fillId="5" borderId="42" xfId="44" applyFill="1" applyBorder="1" applyAlignment="1">
      <alignment horizontal="center"/>
    </xf>
    <xf numFmtId="0" fontId="2" fillId="54" borderId="3" xfId="37" applyNumberFormat="1" applyFont="1" applyFill="1" applyBorder="1" applyAlignment="1">
      <alignment horizontal="right" vertical="center"/>
    </xf>
    <xf numFmtId="2" fontId="2" fillId="54" borderId="1" xfId="44" applyFont="1" applyFill="1" applyBorder="1" applyAlignment="1" applyProtection="1">
      <alignment vertical="center"/>
      <protection hidden="1"/>
    </xf>
    <xf numFmtId="0" fontId="35" fillId="54" borderId="3" xfId="37" applyNumberFormat="1" applyFont="1" applyFill="1" applyBorder="1" applyAlignment="1">
      <alignment horizontal="right" vertical="center"/>
    </xf>
    <xf numFmtId="1" fontId="35" fillId="54" borderId="7" xfId="41" applyNumberFormat="1" applyFont="1" applyFill="1" applyBorder="1" applyAlignment="1" applyProtection="1">
      <alignment horizontal="right"/>
    </xf>
    <xf numFmtId="2" fontId="2" fillId="54" borderId="13" xfId="37" applyNumberFormat="1" applyFont="1" applyFill="1" applyBorder="1"/>
    <xf numFmtId="2" fontId="2" fillId="54" borderId="1" xfId="37" applyNumberFormat="1" applyFont="1" applyFill="1" applyBorder="1" applyProtection="1">
      <protection locked="0"/>
    </xf>
    <xf numFmtId="2" fontId="2" fillId="54" borderId="1" xfId="37" applyNumberFormat="1" applyFont="1" applyFill="1" applyBorder="1"/>
    <xf numFmtId="2" fontId="2" fillId="54" borderId="13" xfId="44" applyFont="1" applyFill="1" applyBorder="1" applyAlignment="1">
      <alignment vertical="center"/>
    </xf>
    <xf numFmtId="169" fontId="2" fillId="54" borderId="1" xfId="44" applyNumberFormat="1" applyFont="1" applyFill="1" applyBorder="1" applyAlignment="1" applyProtection="1">
      <alignment vertical="center"/>
      <protection locked="0"/>
    </xf>
    <xf numFmtId="2" fontId="2" fillId="54" borderId="13" xfId="37" applyNumberFormat="1" applyFont="1" applyFill="1" applyBorder="1" applyProtection="1">
      <protection locked="0"/>
    </xf>
    <xf numFmtId="1" fontId="2" fillId="54" borderId="7" xfId="41" applyNumberFormat="1" applyFont="1" applyFill="1" applyBorder="1" applyProtection="1">
      <protection hidden="1"/>
    </xf>
    <xf numFmtId="1" fontId="35" fillId="0" borderId="13" xfId="41" applyNumberFormat="1" applyFont="1" applyBorder="1" applyAlignment="1">
      <alignment horizontal="right"/>
    </xf>
    <xf numFmtId="0" fontId="35" fillId="54" borderId="9" xfId="37" applyNumberFormat="1" applyFont="1" applyFill="1" applyBorder="1" applyAlignment="1">
      <alignment horizontal="right" vertical="center"/>
    </xf>
    <xf numFmtId="0" fontId="2" fillId="54" borderId="7" xfId="41" applyFont="1" applyFill="1" applyBorder="1" applyAlignment="1" applyProtection="1">
      <protection locked="0"/>
    </xf>
    <xf numFmtId="166" fontId="2" fillId="54" borderId="1" xfId="37" applyFont="1" applyFill="1" applyBorder="1"/>
    <xf numFmtId="0" fontId="2" fillId="54" borderId="7" xfId="41" applyFont="1" applyFill="1" applyBorder="1" applyProtection="1">
      <protection hidden="1"/>
    </xf>
    <xf numFmtId="2" fontId="2" fillId="54" borderId="7" xfId="41" applyNumberFormat="1" applyFont="1" applyFill="1" applyBorder="1" applyProtection="1">
      <protection hidden="1"/>
    </xf>
    <xf numFmtId="2" fontId="2" fillId="54" borderId="7" xfId="41" applyNumberFormat="1" applyFont="1" applyFill="1" applyBorder="1" applyProtection="1">
      <protection locked="0"/>
    </xf>
    <xf numFmtId="3" fontId="2" fillId="10" borderId="16" xfId="41" applyNumberFormat="1" applyFont="1" applyFill="1" applyBorder="1"/>
    <xf numFmtId="10" fontId="2" fillId="0" borderId="16" xfId="41" applyNumberFormat="1" applyFont="1" applyBorder="1" applyProtection="1">
      <protection locked="0"/>
    </xf>
    <xf numFmtId="0" fontId="2" fillId="0" borderId="51" xfId="41" applyFont="1" applyBorder="1"/>
    <xf numFmtId="1" fontId="2" fillId="0" borderId="8" xfId="41" applyNumberFormat="1" applyFont="1" applyBorder="1"/>
    <xf numFmtId="2" fontId="2" fillId="0" borderId="8" xfId="41" applyNumberFormat="1" applyFont="1" applyBorder="1"/>
    <xf numFmtId="0" fontId="2" fillId="0" borderId="8" xfId="0" applyFont="1" applyBorder="1" applyAlignment="1"/>
    <xf numFmtId="0" fontId="2" fillId="2" borderId="13" xfId="41" applyFont="1" applyFill="1" applyBorder="1" applyProtection="1">
      <protection locked="0"/>
    </xf>
    <xf numFmtId="166" fontId="2" fillId="5" borderId="13" xfId="37" applyFont="1" applyFill="1" applyBorder="1"/>
    <xf numFmtId="1" fontId="2" fillId="0" borderId="13" xfId="41" applyNumberFormat="1" applyFont="1" applyFill="1" applyBorder="1" applyProtection="1">
      <protection hidden="1"/>
    </xf>
    <xf numFmtId="0" fontId="2" fillId="1" borderId="13" xfId="41" applyFont="1" applyFill="1" applyBorder="1" applyProtection="1">
      <protection hidden="1"/>
    </xf>
    <xf numFmtId="2" fontId="2" fillId="0" borderId="13" xfId="41" applyNumberFormat="1" applyFont="1" applyFill="1" applyBorder="1" applyProtection="1">
      <protection hidden="1"/>
    </xf>
    <xf numFmtId="2" fontId="2" fillId="9" borderId="13" xfId="41" applyNumberFormat="1" applyFont="1" applyFill="1" applyBorder="1" applyProtection="1">
      <protection hidden="1"/>
    </xf>
    <xf numFmtId="169" fontId="2" fillId="46" borderId="13" xfId="41" applyNumberFormat="1" applyFont="1" applyFill="1" applyBorder="1" applyProtection="1">
      <protection locked="0"/>
    </xf>
    <xf numFmtId="2" fontId="2" fillId="0" borderId="13" xfId="41" applyNumberFormat="1" applyFont="1" applyBorder="1" applyProtection="1">
      <protection hidden="1"/>
    </xf>
    <xf numFmtId="169" fontId="2" fillId="46" borderId="13" xfId="41" applyNumberFormat="1" applyFont="1" applyFill="1" applyBorder="1" applyAlignment="1" applyProtection="1">
      <alignment horizontal="right"/>
      <protection locked="0"/>
    </xf>
    <xf numFmtId="169" fontId="2" fillId="0" borderId="13" xfId="41" applyNumberFormat="1" applyFont="1" applyBorder="1" applyAlignment="1" applyProtection="1">
      <alignment horizontal="right"/>
      <protection locked="0"/>
    </xf>
    <xf numFmtId="0" fontId="2" fillId="0" borderId="54" xfId="41" applyFont="1" applyBorder="1"/>
    <xf numFmtId="1" fontId="2" fillId="0" borderId="14" xfId="41" applyNumberFormat="1" applyFont="1" applyBorder="1"/>
    <xf numFmtId="0" fontId="2" fillId="0" borderId="14" xfId="41" applyFont="1" applyBorder="1"/>
    <xf numFmtId="2" fontId="2" fillId="0" borderId="14" xfId="41" applyNumberFormat="1" applyFont="1" applyBorder="1"/>
    <xf numFmtId="0" fontId="11" fillId="0" borderId="14" xfId="0" applyFont="1" applyBorder="1" applyAlignment="1">
      <alignment horizontal="left" indent="2"/>
    </xf>
    <xf numFmtId="0" fontId="2" fillId="0" borderId="14" xfId="0" applyFont="1" applyBorder="1" applyAlignment="1"/>
    <xf numFmtId="170" fontId="2" fillId="0" borderId="14" xfId="54" applyNumberFormat="1" applyFont="1" applyBorder="1"/>
    <xf numFmtId="0" fontId="2" fillId="0" borderId="8" xfId="41" applyFont="1" applyBorder="1" applyAlignment="1">
      <alignment horizontal="left"/>
    </xf>
    <xf numFmtId="170" fontId="2" fillId="0" borderId="8" xfId="54" applyNumberFormat="1" applyFont="1" applyFill="1" applyBorder="1"/>
    <xf numFmtId="0" fontId="2" fillId="42" borderId="0" xfId="0" applyFont="1" applyFill="1">
      <alignment wrapText="1"/>
    </xf>
    <xf numFmtId="0" fontId="2" fillId="0" borderId="0" xfId="0" applyFont="1">
      <alignment wrapText="1"/>
    </xf>
    <xf numFmtId="0" fontId="50" fillId="42" borderId="0" xfId="0" applyFont="1" applyFill="1" applyBorder="1" applyAlignment="1">
      <alignment horizontal="left" vertical="top" wrapText="1"/>
    </xf>
    <xf numFmtId="0" fontId="50" fillId="42" borderId="0" xfId="0" applyFont="1" applyFill="1" applyAlignment="1">
      <alignment vertical="top" wrapText="1"/>
    </xf>
    <xf numFmtId="0" fontId="51" fillId="42" borderId="0" xfId="0" applyFont="1" applyFill="1" applyBorder="1" applyAlignment="1">
      <alignment vertical="top" wrapText="1"/>
    </xf>
    <xf numFmtId="0" fontId="46" fillId="42" borderId="0" xfId="0" applyFont="1" applyFill="1" applyAlignment="1">
      <alignment vertical="top" wrapText="1"/>
    </xf>
    <xf numFmtId="0" fontId="52" fillId="42" borderId="0" xfId="0" applyFont="1" applyFill="1" applyAlignment="1">
      <alignment vertical="top" wrapText="1"/>
    </xf>
    <xf numFmtId="0" fontId="50" fillId="42" borderId="0" xfId="0" applyFont="1" applyFill="1" applyBorder="1" applyAlignment="1">
      <alignment vertical="top" wrapText="1"/>
    </xf>
    <xf numFmtId="0" fontId="53" fillId="42" borderId="0" xfId="0" applyFont="1" applyFill="1" applyAlignment="1">
      <alignment vertical="top" wrapText="1"/>
    </xf>
    <xf numFmtId="0" fontId="50" fillId="0" borderId="0" xfId="0" applyFont="1" applyAlignment="1">
      <alignment horizontal="left" vertical="top" wrapText="1" indent="1"/>
    </xf>
    <xf numFmtId="0" fontId="50" fillId="0" borderId="0" xfId="0" applyFont="1" applyAlignment="1">
      <alignment vertical="top" wrapText="1"/>
    </xf>
    <xf numFmtId="0" fontId="50" fillId="0" borderId="0" xfId="0" applyFont="1" applyFill="1" applyBorder="1" applyAlignment="1">
      <alignment vertical="top" wrapText="1"/>
    </xf>
    <xf numFmtId="0" fontId="6" fillId="53" borderId="7" xfId="0" applyFont="1" applyFill="1" applyBorder="1" applyAlignment="1">
      <alignment horizontal="left" vertical="center" wrapText="1"/>
    </xf>
    <xf numFmtId="0" fontId="2" fillId="42" borderId="0" xfId="0" applyFont="1" applyFill="1" applyAlignment="1">
      <alignment horizontal="left" wrapText="1"/>
    </xf>
    <xf numFmtId="0" fontId="2" fillId="0" borderId="0" xfId="0" applyFont="1" applyAlignment="1">
      <alignment horizontal="left" wrapText="1"/>
    </xf>
    <xf numFmtId="0" fontId="42" fillId="52" borderId="0" xfId="0" applyFont="1" applyFill="1" applyBorder="1" applyAlignment="1">
      <alignment horizontal="left" vertical="center" wrapText="1"/>
    </xf>
    <xf numFmtId="0" fontId="15" fillId="52" borderId="0" xfId="0" applyFont="1" applyFill="1" applyBorder="1" applyAlignment="1">
      <alignment horizontal="left" vertical="center" wrapText="1"/>
    </xf>
    <xf numFmtId="0" fontId="40" fillId="0" borderId="12" xfId="0" applyFont="1" applyBorder="1" applyAlignment="1">
      <alignment horizontal="center" vertical="center" wrapText="1"/>
    </xf>
    <xf numFmtId="0" fontId="57" fillId="0" borderId="1" xfId="0" applyFont="1" applyBorder="1" applyAlignment="1">
      <alignment vertical="top" wrapText="1"/>
    </xf>
    <xf numFmtId="0" fontId="2" fillId="4" borderId="1" xfId="51" applyFont="1" applyFill="1" applyBorder="1" applyAlignment="1">
      <alignment horizontal="center" vertical="center" wrapText="1"/>
    </xf>
    <xf numFmtId="0" fontId="2" fillId="4" borderId="1" xfId="51" applyFont="1" applyFill="1" applyBorder="1" applyAlignment="1">
      <alignment horizontal="right" vertical="center" wrapText="1"/>
    </xf>
    <xf numFmtId="0" fontId="2" fillId="3" borderId="1" xfId="51" applyFont="1" applyFill="1" applyBorder="1" applyAlignment="1">
      <alignment horizontal="right" vertical="center"/>
    </xf>
    <xf numFmtId="0" fontId="2" fillId="4" borderId="1" xfId="51" applyFont="1" applyFill="1" applyBorder="1" applyAlignment="1">
      <alignment horizontal="right" vertical="top" wrapText="1"/>
    </xf>
    <xf numFmtId="0" fontId="2" fillId="3" borderId="1" xfId="51" applyFont="1" applyFill="1" applyBorder="1" applyAlignment="1">
      <alignment horizontal="right" wrapText="1"/>
    </xf>
    <xf numFmtId="0" fontId="2" fillId="43" borderId="1" xfId="51" applyFont="1" applyFill="1" applyBorder="1" applyAlignment="1">
      <alignment horizontal="right" wrapText="1"/>
    </xf>
    <xf numFmtId="0" fontId="2" fillId="44" borderId="1" xfId="51" applyFont="1" applyFill="1" applyBorder="1" applyAlignment="1">
      <alignment horizontal="right" wrapText="1"/>
    </xf>
    <xf numFmtId="164" fontId="2" fillId="1" borderId="1" xfId="51" applyNumberFormat="1" applyFont="1" applyFill="1" applyBorder="1" applyAlignment="1">
      <alignment horizontal="right" vertical="center" wrapText="1"/>
    </xf>
    <xf numFmtId="0" fontId="2" fillId="0" borderId="1" xfId="51" applyFont="1" applyFill="1" applyBorder="1" applyAlignment="1">
      <alignment horizontal="right" wrapText="1"/>
    </xf>
    <xf numFmtId="165" fontId="6" fillId="0" borderId="0" xfId="54" applyFont="1" applyAlignment="1">
      <alignment horizontal="right"/>
    </xf>
    <xf numFmtId="0" fontId="2" fillId="0" borderId="1" xfId="53" applyFont="1" applyBorder="1" applyAlignment="1">
      <alignment horizontal="left" vertical="top" wrapText="1"/>
    </xf>
    <xf numFmtId="165" fontId="2" fillId="7" borderId="1" xfId="54" applyFont="1" applyFill="1" applyBorder="1"/>
    <xf numFmtId="164" fontId="2" fillId="2" borderId="1" xfId="54" applyNumberFormat="1" applyFont="1" applyFill="1" applyBorder="1" applyProtection="1">
      <protection locked="0"/>
    </xf>
    <xf numFmtId="0" fontId="2" fillId="0" borderId="1" xfId="53" applyFont="1" applyBorder="1" applyAlignment="1">
      <alignment vertical="top"/>
    </xf>
    <xf numFmtId="165" fontId="2" fillId="7" borderId="6" xfId="54" applyFont="1" applyFill="1" applyBorder="1"/>
    <xf numFmtId="165" fontId="2" fillId="7" borderId="3" xfId="54" applyFont="1" applyFill="1" applyBorder="1"/>
    <xf numFmtId="165" fontId="2" fillId="7" borderId="5" xfId="54" applyFont="1" applyFill="1" applyBorder="1"/>
    <xf numFmtId="0" fontId="11" fillId="0" borderId="1" xfId="53" applyFont="1" applyBorder="1" applyAlignment="1">
      <alignment horizontal="left" vertical="top"/>
    </xf>
    <xf numFmtId="0" fontId="61" fillId="0" borderId="1" xfId="53" applyFont="1" applyBorder="1" applyAlignment="1">
      <alignment horizontal="left" vertical="top" wrapText="1"/>
    </xf>
    <xf numFmtId="0" fontId="2" fillId="0" borderId="1" xfId="53" applyFont="1" applyBorder="1" applyAlignment="1">
      <alignment horizontal="left" vertical="top"/>
    </xf>
    <xf numFmtId="0" fontId="61" fillId="0" borderId="1" xfId="53" applyFont="1" applyBorder="1" applyAlignment="1">
      <alignment horizontal="left" vertical="top"/>
    </xf>
    <xf numFmtId="0" fontId="35" fillId="0" borderId="6" xfId="41" applyFont="1" applyFill="1" applyBorder="1" applyAlignment="1">
      <alignment horizontal="left" vertical="center"/>
    </xf>
    <xf numFmtId="2" fontId="2" fillId="46" borderId="7" xfId="0" applyNumberFormat="1" applyFont="1" applyFill="1" applyBorder="1" applyAlignment="1" applyProtection="1">
      <protection locked="0"/>
    </xf>
    <xf numFmtId="2" fontId="2" fillId="46" borderId="6" xfId="0" applyNumberFormat="1" applyFont="1" applyFill="1" applyBorder="1" applyAlignment="1" applyProtection="1">
      <protection locked="0"/>
    </xf>
    <xf numFmtId="2" fontId="2" fillId="0" borderId="7" xfId="44" applyFont="1" applyFill="1" applyBorder="1" applyAlignment="1" applyProtection="1">
      <alignment vertical="center"/>
      <protection hidden="1"/>
    </xf>
    <xf numFmtId="2" fontId="2" fillId="0" borderId="6" xfId="44" applyFont="1" applyFill="1" applyBorder="1" applyAlignment="1" applyProtection="1">
      <alignment vertical="center"/>
      <protection hidden="1"/>
    </xf>
    <xf numFmtId="2" fontId="2" fillId="5" borderId="6" xfId="44" applyFont="1" applyFill="1" applyBorder="1" applyAlignment="1" applyProtection="1">
      <alignment vertical="center"/>
      <protection hidden="1"/>
    </xf>
    <xf numFmtId="2" fontId="2" fillId="46" borderId="13" xfId="0" applyNumberFormat="1" applyFont="1" applyFill="1" applyBorder="1" applyAlignment="1" applyProtection="1">
      <protection locked="0"/>
    </xf>
    <xf numFmtId="2" fontId="2" fillId="46" borderId="1" xfId="0" applyNumberFormat="1" applyFont="1" applyFill="1" applyBorder="1" applyAlignment="1" applyProtection="1">
      <protection locked="0"/>
    </xf>
    <xf numFmtId="2" fontId="2" fillId="0" borderId="13" xfId="44" applyFont="1" applyFill="1" applyBorder="1" applyAlignment="1" applyProtection="1">
      <alignment vertical="center"/>
      <protection hidden="1"/>
    </xf>
    <xf numFmtId="2" fontId="2" fillId="0" borderId="1" xfId="44" applyFont="1" applyFill="1" applyBorder="1" applyAlignment="1" applyProtection="1">
      <alignment vertical="center"/>
      <protection hidden="1"/>
    </xf>
    <xf numFmtId="2" fontId="2" fillId="5" borderId="1" xfId="44" applyFont="1" applyFill="1" applyBorder="1" applyAlignment="1" applyProtection="1">
      <alignment vertical="center"/>
      <protection hidden="1"/>
    </xf>
    <xf numFmtId="166" fontId="35" fillId="0" borderId="1" xfId="0" applyNumberFormat="1" applyFont="1" applyBorder="1" applyAlignment="1"/>
    <xf numFmtId="2" fontId="2" fillId="0" borderId="13" xfId="44" applyFont="1" applyBorder="1" applyAlignment="1" applyProtection="1">
      <alignment vertical="center"/>
      <protection hidden="1"/>
    </xf>
    <xf numFmtId="2" fontId="2" fillId="0" borderId="1" xfId="44" applyFont="1" applyBorder="1" applyAlignment="1" applyProtection="1">
      <alignment vertical="center"/>
      <protection hidden="1"/>
    </xf>
    <xf numFmtId="2" fontId="2" fillId="47" borderId="1" xfId="44" applyFont="1" applyFill="1" applyBorder="1" applyAlignment="1" applyProtection="1">
      <alignment vertical="center"/>
      <protection hidden="1"/>
    </xf>
    <xf numFmtId="0" fontId="35" fillId="0" borderId="1" xfId="41" quotePrefix="1" applyFont="1" applyBorder="1" applyAlignment="1">
      <alignment horizontal="left" vertical="center"/>
    </xf>
    <xf numFmtId="2" fontId="35" fillId="0" borderId="1" xfId="43" quotePrefix="1" applyFont="1" applyBorder="1" applyAlignment="1">
      <alignment horizontal="left" vertical="center"/>
    </xf>
    <xf numFmtId="2" fontId="35" fillId="0" borderId="1" xfId="43" applyFont="1" applyBorder="1" applyAlignment="1">
      <alignment horizontal="left" vertical="center"/>
    </xf>
    <xf numFmtId="0" fontId="35" fillId="0" borderId="1" xfId="41" applyFont="1" applyBorder="1" applyAlignment="1">
      <alignment horizontal="left" vertical="center"/>
    </xf>
    <xf numFmtId="0" fontId="35" fillId="6" borderId="1" xfId="41" applyFont="1" applyFill="1" applyBorder="1" applyAlignment="1">
      <alignment horizontal="left" vertical="center"/>
    </xf>
    <xf numFmtId="2" fontId="2" fillId="6" borderId="13" xfId="44" applyFont="1" applyFill="1" applyBorder="1" applyAlignment="1" applyProtection="1">
      <alignment vertical="center"/>
      <protection hidden="1"/>
    </xf>
    <xf numFmtId="2" fontId="2" fillId="6" borderId="1" xfId="44" applyFont="1" applyFill="1" applyBorder="1" applyAlignment="1" applyProtection="1">
      <alignment vertical="center"/>
      <protection hidden="1"/>
    </xf>
    <xf numFmtId="0" fontId="35" fillId="0" borderId="1" xfId="41" applyFont="1" applyFill="1" applyBorder="1" applyAlignment="1">
      <alignment horizontal="left" vertical="center"/>
    </xf>
    <xf numFmtId="49" fontId="35" fillId="0" borderId="1" xfId="0" applyNumberFormat="1" applyFont="1" applyBorder="1" applyAlignment="1">
      <alignment vertical="center"/>
    </xf>
    <xf numFmtId="49" fontId="35" fillId="0" borderId="3" xfId="0" applyNumberFormat="1" applyFont="1" applyBorder="1" applyAlignment="1">
      <alignment vertical="center"/>
    </xf>
    <xf numFmtId="2" fontId="2" fillId="46" borderId="1" xfId="43" applyFont="1" applyFill="1" applyBorder="1" applyAlignment="1" applyProtection="1">
      <alignment horizontal="left" vertical="center"/>
      <protection locked="0"/>
    </xf>
    <xf numFmtId="2" fontId="35" fillId="0" borderId="1" xfId="44" applyFont="1" applyBorder="1" applyAlignment="1" applyProtection="1">
      <alignment horizontal="left" vertical="center"/>
    </xf>
    <xf numFmtId="2" fontId="2" fillId="0" borderId="1" xfId="44" applyFont="1" applyBorder="1" applyAlignment="1" applyProtection="1">
      <alignment horizontal="left" vertical="center"/>
    </xf>
    <xf numFmtId="166" fontId="2" fillId="42" borderId="1" xfId="0" applyNumberFormat="1" applyFont="1" applyFill="1" applyBorder="1" applyAlignment="1" applyProtection="1"/>
    <xf numFmtId="2" fontId="2" fillId="0" borderId="1" xfId="37" applyNumberFormat="1" applyFont="1" applyBorder="1" applyProtection="1"/>
    <xf numFmtId="2" fontId="2" fillId="0" borderId="0" xfId="44" applyFont="1" applyAlignment="1"/>
    <xf numFmtId="0" fontId="2" fillId="0" borderId="9" xfId="41" applyFont="1" applyBorder="1"/>
    <xf numFmtId="0" fontId="2" fillId="0" borderId="8" xfId="41" applyFont="1" applyBorder="1"/>
    <xf numFmtId="0" fontId="2" fillId="0" borderId="7" xfId="41" applyFont="1" applyBorder="1"/>
    <xf numFmtId="0" fontId="18" fillId="42" borderId="17" xfId="0" applyFont="1" applyFill="1" applyBorder="1" applyAlignment="1">
      <alignment horizontal="left" vertical="top" wrapText="1"/>
    </xf>
    <xf numFmtId="0" fontId="18" fillId="42" borderId="13" xfId="0" applyFont="1" applyFill="1" applyBorder="1" applyAlignment="1">
      <alignment horizontal="left" vertical="top" wrapText="1"/>
    </xf>
    <xf numFmtId="0" fontId="11" fillId="48" borderId="34" xfId="0" applyFont="1" applyFill="1" applyBorder="1" applyAlignment="1">
      <alignment horizontal="left" vertical="top" wrapText="1"/>
    </xf>
    <xf numFmtId="0" fontId="11" fillId="48" borderId="34" xfId="0" applyFont="1" applyFill="1" applyBorder="1" applyAlignment="1">
      <alignment vertical="top" wrapText="1"/>
    </xf>
    <xf numFmtId="0" fontId="11" fillId="48" borderId="37" xfId="0" applyFont="1" applyFill="1" applyBorder="1" applyAlignment="1">
      <alignment vertical="top" wrapText="1"/>
    </xf>
    <xf numFmtId="0" fontId="11" fillId="48" borderId="34" xfId="0" applyFont="1" applyFill="1" applyBorder="1" applyAlignment="1">
      <alignment vertical="top"/>
    </xf>
    <xf numFmtId="0" fontId="11" fillId="48" borderId="1" xfId="0" applyFont="1" applyFill="1" applyBorder="1" applyAlignment="1">
      <alignment vertical="top" wrapText="1"/>
    </xf>
    <xf numFmtId="0" fontId="11" fillId="48" borderId="38" xfId="0" applyFont="1" applyFill="1" applyBorder="1" applyAlignment="1">
      <alignment vertical="top" wrapText="1"/>
    </xf>
    <xf numFmtId="0" fontId="65" fillId="48" borderId="34" xfId="0" applyFont="1" applyFill="1" applyBorder="1" applyAlignment="1">
      <alignment vertical="top" wrapText="1"/>
    </xf>
    <xf numFmtId="0" fontId="39" fillId="0" borderId="1" xfId="55" applyBorder="1" applyAlignment="1">
      <alignment horizontal="left" vertical="top"/>
    </xf>
    <xf numFmtId="0" fontId="39" fillId="42" borderId="16" xfId="55" applyFill="1" applyBorder="1" applyAlignment="1">
      <alignment horizontal="left" vertical="top" wrapText="1"/>
    </xf>
    <xf numFmtId="0" fontId="39" fillId="0" borderId="1" xfId="55" applyBorder="1" applyAlignment="1">
      <alignment vertical="top"/>
    </xf>
    <xf numFmtId="2" fontId="39" fillId="0" borderId="0" xfId="55" quotePrefix="1" applyNumberFormat="1" applyAlignment="1">
      <alignment horizontal="right"/>
    </xf>
    <xf numFmtId="0" fontId="2" fillId="0" borderId="1" xfId="51" applyFont="1" applyFill="1" applyBorder="1" applyAlignment="1">
      <alignment horizontal="center" vertical="center" wrapText="1"/>
    </xf>
    <xf numFmtId="0" fontId="39" fillId="0" borderId="16" xfId="55" applyBorder="1" applyAlignment="1">
      <alignment horizontal="center" vertical="center" wrapText="1"/>
    </xf>
    <xf numFmtId="0" fontId="36" fillId="0" borderId="10" xfId="64" applyBorder="1">
      <alignment horizontal="center" vertical="center"/>
    </xf>
    <xf numFmtId="0" fontId="41" fillId="0" borderId="0" xfId="0" applyFont="1" applyAlignment="1">
      <alignment wrapText="1"/>
    </xf>
    <xf numFmtId="0" fontId="5" fillId="55" borderId="68" xfId="65" applyBorder="1" applyAlignment="1">
      <alignment wrapText="1"/>
    </xf>
    <xf numFmtId="0" fontId="68" fillId="0" borderId="0" xfId="0" applyFont="1">
      <alignment wrapText="1"/>
    </xf>
    <xf numFmtId="0" fontId="43" fillId="0" borderId="0" xfId="51" applyFont="1" applyAlignment="1">
      <alignment vertical="center" wrapText="1"/>
    </xf>
    <xf numFmtId="0" fontId="11" fillId="0" borderId="13" xfId="51" applyFont="1" applyBorder="1" applyAlignment="1">
      <alignment horizontal="left" vertical="top" wrapText="1"/>
    </xf>
    <xf numFmtId="0" fontId="2" fillId="0" borderId="13" xfId="51" applyFont="1" applyBorder="1" applyAlignment="1">
      <alignment horizontal="left" wrapText="1"/>
    </xf>
    <xf numFmtId="0" fontId="2" fillId="0" borderId="13" xfId="51" applyFont="1" applyBorder="1" applyAlignment="1">
      <alignment wrapText="1"/>
    </xf>
    <xf numFmtId="0" fontId="2" fillId="46" borderId="13" xfId="51" applyFont="1" applyFill="1" applyBorder="1" applyAlignment="1">
      <alignment wrapText="1"/>
    </xf>
    <xf numFmtId="0" fontId="60" fillId="3" borderId="13" xfId="51" applyFont="1" applyFill="1" applyBorder="1" applyAlignment="1">
      <alignment wrapText="1"/>
    </xf>
    <xf numFmtId="0" fontId="2" fillId="4" borderId="13" xfId="51" applyFont="1" applyFill="1" applyBorder="1" applyAlignment="1">
      <alignment wrapText="1"/>
    </xf>
    <xf numFmtId="0" fontId="11" fillId="0" borderId="13" xfId="51" applyFont="1" applyBorder="1" applyAlignment="1">
      <alignment horizontal="left" vertical="center" wrapText="1"/>
    </xf>
    <xf numFmtId="0" fontId="61" fillId="0" borderId="13" xfId="51" applyFont="1" applyBorder="1" applyAlignment="1">
      <alignment vertical="top" wrapText="1"/>
    </xf>
    <xf numFmtId="166" fontId="2" fillId="0" borderId="13" xfId="52" applyFont="1" applyBorder="1" applyAlignment="1"/>
    <xf numFmtId="166" fontId="2" fillId="0" borderId="13" xfId="52" applyFont="1" applyFill="1" applyBorder="1" applyAlignment="1"/>
    <xf numFmtId="166" fontId="2" fillId="46" borderId="13" xfId="52" applyFont="1" applyFill="1" applyBorder="1" applyAlignment="1"/>
    <xf numFmtId="0" fontId="61" fillId="43" borderId="13" xfId="51" applyFont="1" applyFill="1" applyBorder="1" applyAlignment="1">
      <alignment wrapText="1"/>
    </xf>
    <xf numFmtId="166" fontId="61" fillId="0" borderId="13" xfId="52" applyFont="1" applyFill="1" applyBorder="1" applyAlignment="1">
      <alignment vertical="top" wrapText="1"/>
    </xf>
    <xf numFmtId="0" fontId="61" fillId="44" borderId="13" xfId="51" applyFont="1" applyFill="1" applyBorder="1" applyAlignment="1">
      <alignment wrapText="1"/>
    </xf>
    <xf numFmtId="166" fontId="2" fillId="0" borderId="13" xfId="52" applyFont="1" applyBorder="1" applyAlignment="1">
      <alignment horizontal="left" indent="2"/>
    </xf>
    <xf numFmtId="0" fontId="2" fillId="0" borderId="13" xfId="51" applyFont="1" applyBorder="1" applyAlignment="1"/>
    <xf numFmtId="0" fontId="6" fillId="46" borderId="13" xfId="51" applyFont="1" applyFill="1" applyBorder="1" applyAlignment="1"/>
    <xf numFmtId="0" fontId="6" fillId="46" borderId="13" xfId="51" applyFont="1" applyFill="1" applyBorder="1" applyAlignment="1">
      <alignment wrapText="1"/>
    </xf>
    <xf numFmtId="0" fontId="2" fillId="0" borderId="13" xfId="51" applyFont="1" applyBorder="1" applyAlignment="1">
      <alignment horizontal="left" wrapText="1" indent="2"/>
    </xf>
    <xf numFmtId="0" fontId="2" fillId="4" borderId="13" xfId="51" applyFont="1" applyFill="1" applyBorder="1" applyAlignment="1">
      <alignment horizontal="center" wrapText="1"/>
    </xf>
    <xf numFmtId="0" fontId="5" fillId="0" borderId="13" xfId="51" applyFont="1" applyBorder="1" applyAlignment="1">
      <alignment wrapText="1"/>
    </xf>
    <xf numFmtId="0" fontId="39" fillId="0" borderId="6" xfId="55" applyFill="1" applyBorder="1" applyAlignment="1">
      <alignment horizontal="center" vertical="center" wrapText="1"/>
    </xf>
    <xf numFmtId="0" fontId="5" fillId="0" borderId="9" xfId="51" applyFont="1" applyBorder="1" applyAlignment="1">
      <alignment wrapText="1"/>
    </xf>
    <xf numFmtId="0" fontId="20" fillId="0" borderId="7" xfId="51" applyFont="1" applyBorder="1" applyAlignment="1">
      <alignment horizontal="center" vertical="center" wrapText="1"/>
    </xf>
    <xf numFmtId="0" fontId="39" fillId="0" borderId="51" xfId="55" applyFill="1" applyBorder="1" applyAlignment="1">
      <alignment horizontal="center" vertical="center" wrapText="1"/>
    </xf>
    <xf numFmtId="0" fontId="4" fillId="0" borderId="33" xfId="51" applyFont="1" applyBorder="1" applyAlignment="1">
      <alignment horizontal="left" vertical="center"/>
    </xf>
    <xf numFmtId="0" fontId="2" fillId="3" borderId="1" xfId="51" applyFont="1" applyFill="1" applyBorder="1" applyAlignment="1">
      <alignment horizontal="center" vertical="center" wrapText="1"/>
    </xf>
    <xf numFmtId="0" fontId="2" fillId="0" borderId="1" xfId="51" applyFont="1" applyFill="1" applyBorder="1" applyAlignment="1">
      <alignment horizontal="center" wrapText="1"/>
    </xf>
    <xf numFmtId="0" fontId="2" fillId="3" borderId="1" xfId="51" applyFont="1" applyFill="1" applyBorder="1" applyAlignment="1">
      <alignment horizontal="center" wrapText="1"/>
    </xf>
    <xf numFmtId="0" fontId="2" fillId="43" borderId="1" xfId="51" applyFont="1" applyFill="1" applyBorder="1" applyAlignment="1">
      <alignment horizontal="center" wrapText="1"/>
    </xf>
    <xf numFmtId="0" fontId="2" fillId="44" borderId="1" xfId="51" applyFont="1" applyFill="1" applyBorder="1" applyAlignment="1">
      <alignment horizontal="center" wrapText="1"/>
    </xf>
    <xf numFmtId="0" fontId="2" fillId="0" borderId="3" xfId="51" applyFont="1" applyFill="1" applyBorder="1" applyAlignment="1">
      <alignment horizontal="center" wrapText="1"/>
    </xf>
    <xf numFmtId="2" fontId="2" fillId="46" borderId="1" xfId="51" applyNumberFormat="1" applyFont="1" applyFill="1" applyBorder="1" applyAlignment="1">
      <alignment horizontal="right" vertical="center"/>
    </xf>
    <xf numFmtId="2" fontId="2" fillId="46" borderId="1" xfId="51" applyNumberFormat="1" applyFont="1" applyFill="1" applyBorder="1" applyAlignment="1">
      <alignment horizontal="right" vertical="center" wrapText="1"/>
    </xf>
    <xf numFmtId="171" fontId="2" fillId="47" borderId="1" xfId="51" applyNumberFormat="1" applyFont="1" applyFill="1" applyBorder="1" applyAlignment="1">
      <alignment horizontal="right" vertical="center" wrapText="1"/>
    </xf>
    <xf numFmtId="171" fontId="2" fillId="3" borderId="1" xfId="51" applyNumberFormat="1" applyFont="1" applyFill="1" applyBorder="1" applyAlignment="1">
      <alignment horizontal="right" vertical="center" wrapText="1"/>
    </xf>
    <xf numFmtId="171" fontId="2" fillId="43" borderId="1" xfId="51" applyNumberFormat="1" applyFont="1" applyFill="1" applyBorder="1" applyAlignment="1">
      <alignment horizontal="right" vertical="center" wrapText="1"/>
    </xf>
    <xf numFmtId="171" fontId="2" fillId="44" borderId="1" xfId="51" applyNumberFormat="1" applyFont="1" applyFill="1" applyBorder="1" applyAlignment="1">
      <alignment horizontal="right" vertical="center" wrapText="1"/>
    </xf>
    <xf numFmtId="171" fontId="2" fillId="3" borderId="1" xfId="51" applyNumberFormat="1" applyFont="1" applyFill="1" applyBorder="1" applyAlignment="1">
      <alignment horizontal="right" wrapText="1"/>
    </xf>
    <xf numFmtId="171" fontId="2" fillId="45" borderId="1" xfId="51" applyNumberFormat="1" applyFont="1" applyFill="1" applyBorder="1" applyAlignment="1">
      <alignment horizontal="right" wrapText="1"/>
    </xf>
    <xf numFmtId="171" fontId="2" fillId="1" borderId="1" xfId="51" applyNumberFormat="1" applyFont="1" applyFill="1" applyBorder="1" applyAlignment="1">
      <alignment horizontal="right" vertical="center" wrapText="1"/>
    </xf>
    <xf numFmtId="171" fontId="2" fillId="4" borderId="1" xfId="51" applyNumberFormat="1" applyFont="1" applyFill="1" applyBorder="1" applyAlignment="1">
      <alignment horizontal="right" vertical="center" wrapText="1"/>
    </xf>
    <xf numFmtId="171" fontId="2" fillId="47" borderId="1" xfId="51" applyNumberFormat="1" applyFont="1" applyFill="1" applyBorder="1" applyAlignment="1">
      <alignment horizontal="right" wrapText="1"/>
    </xf>
    <xf numFmtId="171" fontId="2" fillId="47" borderId="3" xfId="51" applyNumberFormat="1" applyFont="1" applyFill="1" applyBorder="1" applyAlignment="1">
      <alignment horizontal="right" wrapText="1"/>
    </xf>
    <xf numFmtId="2" fontId="2" fillId="0" borderId="1" xfId="51" applyNumberFormat="1" applyFont="1" applyFill="1" applyBorder="1" applyAlignment="1">
      <alignment horizontal="right" wrapText="1"/>
    </xf>
    <xf numFmtId="2" fontId="2" fillId="0" borderId="3" xfId="51" applyNumberFormat="1" applyFont="1" applyFill="1" applyBorder="1" applyAlignment="1">
      <alignment horizontal="right" wrapText="1"/>
    </xf>
    <xf numFmtId="2" fontId="2" fillId="46" borderId="1" xfId="51" applyNumberFormat="1" applyFont="1" applyFill="1" applyBorder="1" applyAlignment="1">
      <alignment horizontal="right" wrapText="1"/>
    </xf>
    <xf numFmtId="2" fontId="2" fillId="2" borderId="1" xfId="54" applyNumberFormat="1" applyFont="1" applyFill="1" applyBorder="1" applyProtection="1">
      <protection locked="0"/>
    </xf>
    <xf numFmtId="172" fontId="2" fillId="2" borderId="1" xfId="54" applyNumberFormat="1" applyFont="1" applyFill="1" applyBorder="1" applyProtection="1">
      <protection locked="0"/>
    </xf>
    <xf numFmtId="171" fontId="2" fillId="3" borderId="1" xfId="54" applyNumberFormat="1" applyFont="1" applyFill="1" applyBorder="1"/>
    <xf numFmtId="2" fontId="68" fillId="0" borderId="0" xfId="44" applyFont="1"/>
    <xf numFmtId="2" fontId="3" fillId="0" borderId="54" xfId="44" applyBorder="1" applyAlignment="1">
      <alignment horizontal="center"/>
    </xf>
    <xf numFmtId="167" fontId="35" fillId="0" borderId="16" xfId="39" applyNumberFormat="1" applyFont="1" applyBorder="1" applyProtection="1">
      <protection locked="0"/>
    </xf>
    <xf numFmtId="0" fontId="69" fillId="42" borderId="0" xfId="0" applyFont="1" applyFill="1" applyAlignment="1">
      <alignment wrapText="1"/>
    </xf>
    <xf numFmtId="0" fontId="35" fillId="0" borderId="7" xfId="41" applyFont="1" applyFill="1" applyBorder="1" applyAlignment="1">
      <alignment horizontal="left" vertical="center"/>
    </xf>
    <xf numFmtId="0" fontId="35" fillId="0" borderId="13" xfId="41" applyFont="1" applyFill="1" applyBorder="1" applyAlignment="1">
      <alignment horizontal="left" vertical="center"/>
    </xf>
    <xf numFmtId="166" fontId="35" fillId="0" borderId="13" xfId="37" applyFont="1" applyBorder="1"/>
    <xf numFmtId="0" fontId="35" fillId="0" borderId="13" xfId="41" quotePrefix="1" applyFont="1" applyBorder="1" applyAlignment="1">
      <alignment horizontal="left" vertical="center"/>
    </xf>
    <xf numFmtId="2" fontId="35" fillId="0" borderId="13" xfId="44" quotePrefix="1" applyFont="1" applyBorder="1" applyAlignment="1">
      <alignment horizontal="left" vertical="center"/>
    </xf>
    <xf numFmtId="0" fontId="35" fillId="0" borderId="13" xfId="41" applyFont="1" applyBorder="1" applyAlignment="1">
      <alignment horizontal="left" vertical="center"/>
    </xf>
    <xf numFmtId="0" fontId="35" fillId="6" borderId="13" xfId="41" applyFont="1" applyFill="1" applyBorder="1" applyAlignment="1">
      <alignment horizontal="left" vertical="center"/>
    </xf>
    <xf numFmtId="49" fontId="35" fillId="0" borderId="13" xfId="37" applyNumberFormat="1" applyFont="1" applyBorder="1" applyAlignment="1">
      <alignment vertical="center"/>
    </xf>
    <xf numFmtId="49" fontId="35" fillId="0" borderId="9" xfId="37" applyNumberFormat="1" applyFont="1" applyBorder="1" applyAlignment="1">
      <alignment vertical="center"/>
    </xf>
    <xf numFmtId="49" fontId="65" fillId="54" borderId="9" xfId="37" applyNumberFormat="1" applyFont="1" applyFill="1" applyBorder="1" applyAlignment="1">
      <alignment horizontal="center" vertical="center"/>
    </xf>
    <xf numFmtId="2" fontId="2" fillId="46" borderId="13" xfId="43" applyFont="1" applyFill="1" applyBorder="1" applyAlignment="1" applyProtection="1">
      <alignment horizontal="left" vertical="center"/>
      <protection locked="0"/>
    </xf>
    <xf numFmtId="2" fontId="35" fillId="0" borderId="13" xfId="44" applyFont="1" applyBorder="1" applyAlignment="1">
      <alignment horizontal="left" vertical="center"/>
    </xf>
    <xf numFmtId="2" fontId="65" fillId="54" borderId="13" xfId="44" applyFont="1" applyFill="1" applyBorder="1" applyAlignment="1">
      <alignment horizontal="center" vertical="center"/>
    </xf>
    <xf numFmtId="166" fontId="2" fillId="42" borderId="13" xfId="0" applyNumberFormat="1" applyFont="1" applyFill="1" applyBorder="1" applyAlignment="1" applyProtection="1"/>
    <xf numFmtId="169" fontId="2" fillId="0" borderId="8" xfId="41" applyNumberFormat="1" applyFont="1" applyBorder="1" applyAlignment="1" applyProtection="1">
      <alignment horizontal="right"/>
      <protection locked="0"/>
    </xf>
    <xf numFmtId="2" fontId="2" fillId="54" borderId="8" xfId="41" applyNumberFormat="1" applyFont="1" applyFill="1" applyBorder="1" applyProtection="1">
      <protection locked="0"/>
    </xf>
    <xf numFmtId="169" fontId="2" fillId="54" borderId="16" xfId="44" applyNumberFormat="1" applyFont="1" applyFill="1" applyBorder="1" applyAlignment="1" applyProtection="1">
      <alignment vertical="center"/>
      <protection locked="0"/>
    </xf>
    <xf numFmtId="169" fontId="2" fillId="0" borderId="17" xfId="41" applyNumberFormat="1" applyFont="1" applyBorder="1" applyAlignment="1" applyProtection="1">
      <alignment horizontal="right"/>
      <protection locked="0"/>
    </xf>
    <xf numFmtId="0" fontId="11" fillId="0" borderId="3" xfId="41" applyFont="1" applyBorder="1"/>
    <xf numFmtId="1" fontId="11" fillId="0" borderId="3" xfId="41" applyNumberFormat="1" applyFont="1" applyBorder="1" applyAlignment="1">
      <alignment horizontal="center"/>
    </xf>
    <xf numFmtId="0" fontId="2" fillId="0" borderId="3" xfId="41" applyFont="1" applyBorder="1"/>
    <xf numFmtId="1" fontId="2" fillId="0" borderId="3" xfId="41" applyNumberFormat="1" applyFont="1" applyBorder="1"/>
    <xf numFmtId="2" fontId="11" fillId="0" borderId="3" xfId="41" applyNumberFormat="1" applyFont="1" applyBorder="1" applyAlignment="1">
      <alignment vertical="center"/>
    </xf>
    <xf numFmtId="0" fontId="11" fillId="0" borderId="3" xfId="42" quotePrefix="1" applyFont="1" applyBorder="1" applyAlignment="1">
      <alignment horizontal="right"/>
    </xf>
    <xf numFmtId="2" fontId="2" fillId="0" borderId="3" xfId="41" applyNumberFormat="1" applyFont="1" applyBorder="1"/>
    <xf numFmtId="0" fontId="11" fillId="54" borderId="4" xfId="41" applyFont="1" applyFill="1" applyBorder="1" applyAlignment="1">
      <alignment horizontal="center"/>
    </xf>
    <xf numFmtId="0" fontId="2" fillId="54" borderId="3" xfId="41" applyFont="1" applyFill="1" applyBorder="1"/>
    <xf numFmtId="1" fontId="2" fillId="54" borderId="3" xfId="42" applyNumberFormat="1" applyFont="1" applyFill="1" applyBorder="1"/>
    <xf numFmtId="0" fontId="2" fillId="54" borderId="4" xfId="41" applyFont="1" applyFill="1" applyBorder="1"/>
    <xf numFmtId="1" fontId="2" fillId="54" borderId="4" xfId="41" applyNumberFormat="1" applyFont="1" applyFill="1" applyBorder="1" applyProtection="1">
      <protection hidden="1"/>
    </xf>
    <xf numFmtId="1" fontId="2" fillId="10" borderId="4" xfId="41" applyNumberFormat="1" applyFont="1" applyFill="1" applyBorder="1" applyProtection="1">
      <protection hidden="1"/>
    </xf>
    <xf numFmtId="2" fontId="2" fillId="54" borderId="3" xfId="41" applyNumberFormat="1" applyFont="1" applyFill="1" applyBorder="1" applyProtection="1">
      <protection hidden="1"/>
    </xf>
    <xf numFmtId="0" fontId="2" fillId="54" borderId="54" xfId="41" applyFont="1" applyFill="1" applyBorder="1"/>
    <xf numFmtId="0" fontId="53" fillId="0" borderId="0" xfId="0" applyFont="1" applyAlignment="1">
      <alignment horizontal="left" vertical="top" indent="1"/>
    </xf>
    <xf numFmtId="0" fontId="50" fillId="0" borderId="0" xfId="0" applyFont="1" applyAlignment="1">
      <alignment horizontal="left" vertical="top" indent="1"/>
    </xf>
    <xf numFmtId="1" fontId="35" fillId="0" borderId="6" xfId="44" applyNumberFormat="1" applyFont="1" applyFill="1" applyBorder="1" applyAlignment="1">
      <alignment vertical="center"/>
    </xf>
    <xf numFmtId="166" fontId="2" fillId="5" borderId="6" xfId="37" applyFont="1" applyFill="1" applyBorder="1"/>
    <xf numFmtId="0" fontId="2" fillId="1" borderId="6" xfId="41" applyFont="1" applyFill="1" applyBorder="1" applyProtection="1">
      <protection hidden="1"/>
    </xf>
    <xf numFmtId="0" fontId="39" fillId="0" borderId="69" xfId="55" quotePrefix="1" applyBorder="1" applyAlignment="1">
      <alignment horizontal="center" vertical="center" wrapText="1"/>
    </xf>
    <xf numFmtId="1" fontId="39" fillId="0" borderId="70" xfId="55" applyNumberFormat="1" applyBorder="1" applyAlignment="1">
      <alignment horizontal="center" vertical="center" wrapText="1"/>
    </xf>
    <xf numFmtId="0" fontId="39" fillId="2" borderId="70" xfId="55" applyFill="1" applyBorder="1" applyAlignment="1">
      <alignment horizontal="center" vertical="center" wrapText="1"/>
    </xf>
    <xf numFmtId="0" fontId="39" fillId="5" borderId="70" xfId="55" applyFill="1" applyBorder="1" applyAlignment="1">
      <alignment horizontal="center" vertical="center" wrapText="1"/>
    </xf>
    <xf numFmtId="1" fontId="39" fillId="0" borderId="70" xfId="55" applyNumberFormat="1" applyFill="1" applyBorder="1" applyAlignment="1">
      <alignment horizontal="center" vertical="center" wrapText="1"/>
    </xf>
    <xf numFmtId="0" fontId="39" fillId="0" borderId="70" xfId="55" applyBorder="1" applyAlignment="1">
      <alignment horizontal="center" vertical="center" wrapText="1"/>
    </xf>
    <xf numFmtId="2" fontId="39" fillId="0" borderId="70" xfId="55" applyNumberFormat="1" applyFill="1" applyBorder="1" applyAlignment="1">
      <alignment horizontal="center" vertical="center" wrapText="1"/>
    </xf>
    <xf numFmtId="2" fontId="39" fillId="9" borderId="70" xfId="55" applyNumberFormat="1" applyFill="1" applyBorder="1" applyAlignment="1">
      <alignment horizontal="center" vertical="center" wrapText="1"/>
    </xf>
    <xf numFmtId="2" fontId="39" fillId="46" borderId="70" xfId="55" applyNumberFormat="1" applyFill="1" applyBorder="1" applyAlignment="1">
      <alignment horizontal="center" vertical="center" wrapText="1"/>
    </xf>
    <xf numFmtId="2" fontId="39" fillId="0" borderId="70" xfId="55" applyNumberFormat="1" applyBorder="1" applyAlignment="1">
      <alignment horizontal="center" vertical="center" wrapText="1"/>
    </xf>
    <xf numFmtId="0" fontId="39" fillId="46" borderId="70" xfId="55" applyFill="1" applyBorder="1" applyAlignment="1">
      <alignment horizontal="center" vertical="center" wrapText="1"/>
    </xf>
    <xf numFmtId="0" fontId="39" fillId="0" borderId="71" xfId="55" applyBorder="1" applyAlignment="1">
      <alignment horizontal="center" vertical="center" wrapText="1"/>
    </xf>
    <xf numFmtId="0" fontId="2" fillId="0" borderId="0" xfId="0" applyFont="1" applyAlignment="1">
      <alignment horizontal="centerContinuous" wrapText="1"/>
    </xf>
    <xf numFmtId="0" fontId="68" fillId="0" borderId="0" xfId="0" applyFont="1" applyAlignment="1">
      <alignment horizontal="centerContinuous" wrapText="1"/>
    </xf>
    <xf numFmtId="0" fontId="68" fillId="0" borderId="0" xfId="51" applyFont="1" applyAlignment="1">
      <alignment horizontal="centerContinuous" wrapText="1"/>
    </xf>
    <xf numFmtId="0" fontId="68" fillId="0" borderId="0" xfId="51" applyFont="1" applyFill="1" applyAlignment="1">
      <alignment horizontal="centerContinuous" wrapText="1"/>
    </xf>
    <xf numFmtId="0" fontId="68" fillId="0" borderId="0" xfId="53" applyFont="1"/>
    <xf numFmtId="1" fontId="68" fillId="0" borderId="0" xfId="44" applyNumberFormat="1" applyFont="1"/>
    <xf numFmtId="0" fontId="70" fillId="0" borderId="0" xfId="41" applyFont="1" applyAlignment="1">
      <alignment horizontal="centerContinuous"/>
    </xf>
    <xf numFmtId="1" fontId="4" fillId="0" borderId="0" xfId="41" applyNumberFormat="1" applyFont="1" applyAlignment="1">
      <alignment horizontal="centerContinuous"/>
    </xf>
    <xf numFmtId="0" fontId="4" fillId="0" borderId="0" xfId="41" applyFont="1" applyAlignment="1">
      <alignment horizontal="centerContinuous"/>
    </xf>
    <xf numFmtId="2" fontId="4" fillId="0" borderId="0" xfId="41" applyNumberFormat="1" applyFont="1" applyAlignment="1">
      <alignment horizontal="centerContinuous"/>
    </xf>
    <xf numFmtId="0" fontId="45" fillId="0" borderId="0" xfId="0" applyFont="1" applyAlignment="1">
      <alignment vertical="top"/>
    </xf>
    <xf numFmtId="0" fontId="71" fillId="48" borderId="0" xfId="55" applyFont="1" applyFill="1" applyAlignment="1">
      <alignment horizontal="center" vertical="top" wrapText="1"/>
    </xf>
    <xf numFmtId="0" fontId="71" fillId="48" borderId="0" xfId="55" applyFont="1" applyFill="1">
      <alignment wrapText="1"/>
    </xf>
    <xf numFmtId="0" fontId="71" fillId="48" borderId="0" xfId="55" applyFont="1" applyFill="1" applyAlignment="1">
      <alignment vertical="center" wrapText="1"/>
    </xf>
    <xf numFmtId="0" fontId="58"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2" fillId="48" borderId="0" xfId="0" applyFont="1" applyFill="1" applyAlignment="1">
      <alignment horizontal="left" wrapText="1"/>
    </xf>
    <xf numFmtId="0" fontId="2" fillId="48" borderId="0" xfId="0" applyFont="1" applyFill="1" applyAlignment="1">
      <alignment horizontal="left" vertical="top" wrapText="1"/>
    </xf>
    <xf numFmtId="0" fontId="39" fillId="42" borderId="32" xfId="55" applyFill="1" applyBorder="1" applyAlignment="1">
      <alignment wrapText="1"/>
    </xf>
    <xf numFmtId="0" fontId="39" fillId="42" borderId="46" xfId="55" applyFill="1" applyBorder="1" applyAlignment="1">
      <alignment wrapText="1"/>
    </xf>
    <xf numFmtId="0" fontId="56" fillId="50" borderId="18" xfId="0" applyFont="1" applyFill="1" applyBorder="1" applyAlignment="1">
      <alignment horizontal="center" vertical="center" wrapText="1"/>
    </xf>
    <xf numFmtId="0" fontId="55" fillId="50" borderId="15" xfId="0" applyFont="1" applyFill="1" applyBorder="1" applyAlignment="1">
      <alignment horizontal="center" vertical="center" wrapText="1"/>
    </xf>
    <xf numFmtId="0" fontId="55" fillId="50" borderId="19" xfId="0" applyFont="1" applyFill="1" applyBorder="1" applyAlignment="1">
      <alignment horizontal="center" vertical="center" wrapText="1"/>
    </xf>
    <xf numFmtId="0" fontId="2" fillId="48" borderId="0" xfId="0" applyFont="1" applyFill="1">
      <alignment wrapText="1"/>
    </xf>
    <xf numFmtId="0" fontId="11" fillId="48" borderId="0" xfId="0" applyFont="1" applyFill="1" applyAlignment="1">
      <alignment horizontal="left" wrapText="1" indent="1"/>
    </xf>
    <xf numFmtId="0" fontId="2" fillId="48" borderId="0" xfId="0" applyFont="1" applyFill="1" applyAlignment="1">
      <alignment wrapText="1"/>
    </xf>
    <xf numFmtId="0" fontId="15" fillId="52" borderId="15" xfId="0" applyFont="1" applyFill="1" applyBorder="1" applyAlignment="1">
      <alignment horizontal="left" vertical="center" wrapText="1"/>
    </xf>
    <xf numFmtId="0" fontId="42" fillId="52" borderId="15" xfId="0" applyFont="1" applyFill="1" applyBorder="1" applyAlignment="1">
      <alignment horizontal="left" vertical="center" wrapText="1"/>
    </xf>
    <xf numFmtId="0" fontId="15" fillId="52" borderId="0" xfId="0" applyFont="1" applyFill="1" applyAlignment="1">
      <alignment wrapText="1"/>
    </xf>
    <xf numFmtId="0" fontId="54" fillId="50" borderId="18" xfId="0" applyFont="1" applyFill="1" applyBorder="1" applyAlignment="1">
      <alignment horizontal="center" vertical="center" wrapText="1"/>
    </xf>
    <xf numFmtId="0" fontId="54" fillId="50" borderId="15" xfId="0" applyFont="1" applyFill="1" applyBorder="1" applyAlignment="1">
      <alignment horizontal="center" vertical="center" wrapText="1"/>
    </xf>
    <xf numFmtId="0" fontId="54" fillId="50" borderId="19" xfId="0" applyFont="1" applyFill="1" applyBorder="1" applyAlignment="1">
      <alignment horizontal="center" vertical="center" wrapText="1"/>
    </xf>
    <xf numFmtId="0" fontId="15" fillId="52" borderId="11" xfId="0" applyFont="1" applyFill="1" applyBorder="1" applyAlignment="1">
      <alignment wrapText="1"/>
    </xf>
    <xf numFmtId="0" fontId="2" fillId="49" borderId="43" xfId="0" applyFont="1" applyFill="1" applyBorder="1" applyAlignment="1">
      <alignment horizontal="left" vertical="center" wrapText="1"/>
    </xf>
    <xf numFmtId="0" fontId="2" fillId="49" borderId="32" xfId="0" applyFont="1" applyFill="1" applyBorder="1" applyAlignment="1">
      <alignment horizontal="left" vertical="center" wrapText="1"/>
    </xf>
    <xf numFmtId="0" fontId="2" fillId="49" borderId="44" xfId="0" applyFont="1" applyFill="1" applyBorder="1" applyAlignment="1">
      <alignment horizontal="left" vertical="center" wrapText="1"/>
    </xf>
    <xf numFmtId="0" fontId="2" fillId="49" borderId="45" xfId="0" applyFont="1" applyFill="1" applyBorder="1" applyAlignment="1">
      <alignment horizontal="left" vertical="center" wrapText="1"/>
    </xf>
    <xf numFmtId="0" fontId="2" fillId="49" borderId="0" xfId="0" applyFont="1" applyFill="1" applyBorder="1" applyAlignment="1">
      <alignment horizontal="left" vertical="center" wrapText="1"/>
    </xf>
    <xf numFmtId="0" fontId="2" fillId="49" borderId="11" xfId="0" applyFont="1" applyFill="1" applyBorder="1" applyAlignment="1">
      <alignment horizontal="left" vertical="center" wrapText="1"/>
    </xf>
    <xf numFmtId="0" fontId="2" fillId="49" borderId="20" xfId="0" applyFont="1" applyFill="1" applyBorder="1" applyAlignment="1">
      <alignment horizontal="left" vertical="center" wrapText="1"/>
    </xf>
    <xf numFmtId="0" fontId="2" fillId="49" borderId="2" xfId="0" applyFont="1" applyFill="1" applyBorder="1" applyAlignment="1">
      <alignment horizontal="left" vertical="center" wrapText="1"/>
    </xf>
    <xf numFmtId="0" fontId="2" fillId="49" borderId="21" xfId="0" applyFont="1" applyFill="1" applyBorder="1" applyAlignment="1">
      <alignment horizontal="left" vertical="center" wrapText="1"/>
    </xf>
    <xf numFmtId="0" fontId="2" fillId="48" borderId="0" xfId="0" applyFont="1" applyFill="1" applyAlignment="1">
      <alignment vertical="top" wrapText="1"/>
    </xf>
    <xf numFmtId="0" fontId="2" fillId="48" borderId="0" xfId="0" applyFont="1" applyFill="1" applyBorder="1" applyAlignment="1">
      <alignment vertical="top" wrapText="1"/>
    </xf>
    <xf numFmtId="0" fontId="2" fillId="49" borderId="45" xfId="0" applyFont="1" applyFill="1" applyBorder="1" applyAlignment="1">
      <alignment horizontal="left" wrapText="1" indent="1"/>
    </xf>
    <xf numFmtId="0" fontId="2" fillId="49" borderId="0" xfId="0" applyFont="1" applyFill="1" applyBorder="1" applyAlignment="1">
      <alignment horizontal="left" wrapText="1" indent="1"/>
    </xf>
    <xf numFmtId="0" fontId="2" fillId="49" borderId="11" xfId="0" applyFont="1" applyFill="1" applyBorder="1" applyAlignment="1">
      <alignment horizontal="left" wrapText="1" indent="1"/>
    </xf>
    <xf numFmtId="0" fontId="2" fillId="49" borderId="45" xfId="0" applyFont="1" applyFill="1" applyBorder="1" applyAlignment="1">
      <alignment wrapText="1"/>
    </xf>
    <xf numFmtId="0" fontId="2" fillId="49" borderId="0" xfId="0" applyFont="1" applyFill="1" applyBorder="1" applyAlignment="1">
      <alignment wrapText="1"/>
    </xf>
    <xf numFmtId="0" fontId="2" fillId="49" borderId="11" xfId="0" applyFont="1" applyFill="1" applyBorder="1" applyAlignment="1">
      <alignment wrapText="1"/>
    </xf>
    <xf numFmtId="0" fontId="2" fillId="49" borderId="45" xfId="0" applyFont="1" applyFill="1" applyBorder="1" applyAlignment="1">
      <alignment horizontal="left" vertical="center" wrapText="1" indent="2"/>
    </xf>
    <xf numFmtId="0" fontId="2" fillId="49" borderId="0" xfId="0" applyFont="1" applyFill="1" applyBorder="1" applyAlignment="1">
      <alignment horizontal="left" vertical="center" wrapText="1" indent="2"/>
    </xf>
    <xf numFmtId="0" fontId="2" fillId="49" borderId="11" xfId="0" applyFont="1" applyFill="1" applyBorder="1" applyAlignment="1">
      <alignment horizontal="left" vertical="center" wrapText="1" indent="2"/>
    </xf>
    <xf numFmtId="0" fontId="15" fillId="52" borderId="32" xfId="0" applyFont="1" applyFill="1" applyBorder="1" applyAlignment="1">
      <alignment horizontal="left" vertical="top" wrapText="1"/>
    </xf>
    <xf numFmtId="0" fontId="39" fillId="49" borderId="45" xfId="55" applyFont="1" applyFill="1" applyBorder="1" applyAlignment="1">
      <alignment wrapText="1"/>
    </xf>
    <xf numFmtId="0" fontId="39" fillId="49" borderId="0" xfId="55" applyFont="1" applyFill="1" applyBorder="1" applyAlignment="1">
      <alignment wrapText="1"/>
    </xf>
    <xf numFmtId="0" fontId="39" fillId="49" borderId="11" xfId="55" applyFont="1" applyFill="1" applyBorder="1" applyAlignment="1">
      <alignment wrapText="1"/>
    </xf>
    <xf numFmtId="0" fontId="2" fillId="49" borderId="45" xfId="0" applyFont="1" applyFill="1" applyBorder="1" applyAlignment="1">
      <alignment horizontal="left" vertical="center" wrapText="1" indent="1"/>
    </xf>
    <xf numFmtId="0" fontId="2" fillId="49" borderId="0" xfId="0" applyFont="1" applyFill="1" applyBorder="1" applyAlignment="1">
      <alignment horizontal="left" vertical="center" wrapText="1" indent="1"/>
    </xf>
    <xf numFmtId="0" fontId="2" fillId="49" borderId="11" xfId="0" applyFont="1" applyFill="1" applyBorder="1" applyAlignment="1">
      <alignment horizontal="left" vertical="center" wrapText="1" indent="1"/>
    </xf>
    <xf numFmtId="0" fontId="2" fillId="49" borderId="45" xfId="0" applyFont="1" applyFill="1" applyBorder="1" applyAlignment="1">
      <alignment horizontal="left" wrapText="1" indent="2"/>
    </xf>
    <xf numFmtId="0" fontId="2" fillId="49" borderId="0" xfId="0" applyFont="1" applyFill="1" applyBorder="1" applyAlignment="1">
      <alignment horizontal="left" wrapText="1" indent="2"/>
    </xf>
    <xf numFmtId="0" fontId="2" fillId="49" borderId="11" xfId="0" applyFont="1" applyFill="1" applyBorder="1" applyAlignment="1">
      <alignment horizontal="left" wrapText="1" indent="2"/>
    </xf>
    <xf numFmtId="0" fontId="56" fillId="50" borderId="15" xfId="0" applyFont="1" applyFill="1" applyBorder="1" applyAlignment="1">
      <alignment horizontal="center" vertical="center" wrapText="1"/>
    </xf>
    <xf numFmtId="0" fontId="56" fillId="50" borderId="19" xfId="0" applyFont="1" applyFill="1" applyBorder="1" applyAlignment="1">
      <alignment horizontal="center" vertical="center" wrapText="1"/>
    </xf>
    <xf numFmtId="0" fontId="2" fillId="49" borderId="45" xfId="0" applyFont="1" applyFill="1" applyBorder="1" applyAlignment="1">
      <alignment vertical="top" wrapText="1"/>
    </xf>
    <xf numFmtId="0" fontId="2" fillId="49" borderId="0" xfId="0" applyFont="1" applyFill="1" applyBorder="1" applyAlignment="1">
      <alignment vertical="top" wrapText="1"/>
    </xf>
    <xf numFmtId="0" fontId="2" fillId="49" borderId="11" xfId="0" applyFont="1" applyFill="1" applyBorder="1" applyAlignment="1">
      <alignment vertical="top" wrapText="1"/>
    </xf>
    <xf numFmtId="0" fontId="2" fillId="49" borderId="20" xfId="0" applyFont="1" applyFill="1" applyBorder="1" applyAlignment="1">
      <alignment wrapText="1"/>
    </xf>
    <xf numFmtId="0" fontId="2" fillId="49" borderId="2" xfId="0" applyFont="1" applyFill="1" applyBorder="1" applyAlignment="1">
      <alignment wrapText="1"/>
    </xf>
    <xf numFmtId="0" fontId="2" fillId="49" borderId="21" xfId="0" applyFont="1" applyFill="1" applyBorder="1" applyAlignment="1">
      <alignment wrapText="1"/>
    </xf>
    <xf numFmtId="0" fontId="42" fillId="52" borderId="32" xfId="0" applyFont="1" applyFill="1" applyBorder="1" applyAlignment="1">
      <alignment horizontal="left" vertical="center" wrapText="1"/>
    </xf>
    <xf numFmtId="0" fontId="2" fillId="48" borderId="0" xfId="0" applyFont="1" applyFill="1" applyBorder="1" applyAlignment="1">
      <alignment vertical="center" wrapText="1"/>
    </xf>
    <xf numFmtId="0" fontId="39" fillId="42" borderId="2" xfId="55" applyFill="1" applyBorder="1" applyAlignment="1">
      <alignment horizontal="left" vertical="top" wrapText="1" indent="1"/>
    </xf>
    <xf numFmtId="0" fontId="39" fillId="42" borderId="47" xfId="55" applyFill="1" applyBorder="1" applyAlignment="1">
      <alignment horizontal="left" vertical="top" wrapText="1" indent="1"/>
    </xf>
    <xf numFmtId="0" fontId="11" fillId="42" borderId="0" xfId="0" applyFont="1" applyFill="1" applyBorder="1" applyAlignment="1">
      <alignment vertical="center" wrapText="1"/>
    </xf>
    <xf numFmtId="0" fontId="11" fillId="42" borderId="4" xfId="0" applyFont="1" applyFill="1" applyBorder="1" applyAlignment="1">
      <alignment vertical="center" wrapText="1"/>
    </xf>
    <xf numFmtId="0" fontId="39" fillId="42" borderId="0" xfId="55" applyFill="1" applyBorder="1" applyAlignment="1">
      <alignment horizontal="left" vertical="top" wrapText="1" indent="1"/>
    </xf>
    <xf numFmtId="0" fontId="39" fillId="42" borderId="4" xfId="55" applyFill="1" applyBorder="1" applyAlignment="1">
      <alignment horizontal="left" vertical="top" wrapText="1" indent="1"/>
    </xf>
    <xf numFmtId="0" fontId="2" fillId="49" borderId="43" xfId="0" applyFont="1" applyFill="1" applyBorder="1" applyAlignment="1">
      <alignment horizontal="left" vertical="center" wrapText="1" indent="1"/>
    </xf>
    <xf numFmtId="0" fontId="2" fillId="49" borderId="32" xfId="0" applyFont="1" applyFill="1" applyBorder="1" applyAlignment="1">
      <alignment horizontal="left" vertical="center" wrapText="1" indent="1"/>
    </xf>
    <xf numFmtId="0" fontId="2" fillId="49" borderId="44" xfId="0" applyFont="1" applyFill="1" applyBorder="1" applyAlignment="1">
      <alignment horizontal="left" vertical="center" wrapText="1" indent="1"/>
    </xf>
    <xf numFmtId="0" fontId="2" fillId="49" borderId="20" xfId="0" applyFont="1" applyFill="1" applyBorder="1" applyAlignment="1">
      <alignment horizontal="left" vertical="center" wrapText="1" indent="1"/>
    </xf>
    <xf numFmtId="0" fontId="2" fillId="49" borderId="2" xfId="0" applyFont="1" applyFill="1" applyBorder="1" applyAlignment="1">
      <alignment horizontal="left" vertical="center" wrapText="1" indent="1"/>
    </xf>
    <xf numFmtId="0" fontId="2" fillId="49" borderId="21" xfId="0" applyFont="1" applyFill="1" applyBorder="1" applyAlignment="1">
      <alignment horizontal="left" vertical="center" wrapText="1" indent="1"/>
    </xf>
    <xf numFmtId="0" fontId="2" fillId="48" borderId="0" xfId="0" applyFont="1" applyFill="1" applyBorder="1" applyAlignment="1">
      <alignment horizontal="left" wrapText="1"/>
    </xf>
    <xf numFmtId="0" fontId="2" fillId="48" borderId="0" xfId="0" applyFont="1" applyFill="1" applyBorder="1" applyAlignment="1">
      <alignment horizontal="left" vertical="center" wrapText="1"/>
    </xf>
    <xf numFmtId="0" fontId="5" fillId="52" borderId="0" xfId="0" applyFont="1" applyFill="1" applyBorder="1">
      <alignment wrapText="1"/>
    </xf>
    <xf numFmtId="0" fontId="11" fillId="52" borderId="0" xfId="0" applyFont="1" applyFill="1">
      <alignment wrapText="1"/>
    </xf>
    <xf numFmtId="0" fontId="2" fillId="48" borderId="0" xfId="0" applyFont="1" applyFill="1" applyAlignment="1">
      <alignment horizontal="left" vertical="center" wrapText="1" indent="1"/>
    </xf>
    <xf numFmtId="0" fontId="2" fillId="48" borderId="0" xfId="0" applyFont="1" applyFill="1" applyAlignment="1">
      <alignment horizontal="left" wrapText="1" indent="1"/>
    </xf>
    <xf numFmtId="0" fontId="58" fillId="0" borderId="1" xfId="51" applyFont="1" applyBorder="1" applyAlignment="1">
      <alignment horizontal="center" wrapText="1"/>
    </xf>
    <xf numFmtId="0" fontId="6" fillId="0" borderId="1" xfId="51" applyFont="1" applyBorder="1" applyAlignment="1">
      <alignment horizontal="left" wrapText="1"/>
    </xf>
    <xf numFmtId="0" fontId="47" fillId="0" borderId="1" xfId="51" applyFont="1" applyBorder="1" applyAlignment="1">
      <alignment horizontal="left" vertical="top" wrapText="1"/>
    </xf>
    <xf numFmtId="14" fontId="15" fillId="0" borderId="3" xfId="51" applyNumberFormat="1" applyFont="1" applyFill="1" applyBorder="1" applyAlignment="1">
      <alignment horizontal="center" vertical="center"/>
    </xf>
    <xf numFmtId="0" fontId="47" fillId="0" borderId="1" xfId="53" applyFont="1" applyBorder="1" applyAlignment="1">
      <alignment vertical="top" wrapText="1"/>
    </xf>
    <xf numFmtId="0" fontId="58" fillId="0" borderId="1" xfId="51" applyFont="1" applyBorder="1" applyAlignment="1">
      <alignment horizontal="center" vertical="center" wrapText="1"/>
    </xf>
    <xf numFmtId="165" fontId="6" fillId="0" borderId="16" xfId="54" applyFont="1" applyBorder="1" applyAlignment="1">
      <alignment horizontal="left"/>
    </xf>
    <xf numFmtId="165" fontId="6" fillId="0" borderId="17" xfId="54" applyFont="1" applyBorder="1" applyAlignment="1">
      <alignment horizontal="left"/>
    </xf>
    <xf numFmtId="165" fontId="6" fillId="0" borderId="13" xfId="54" applyFont="1" applyBorder="1" applyAlignment="1">
      <alignment horizontal="left"/>
    </xf>
    <xf numFmtId="49" fontId="11" fillId="54" borderId="16" xfId="37" applyNumberFormat="1" applyFont="1" applyFill="1" applyBorder="1" applyAlignment="1">
      <alignment vertical="center"/>
    </xf>
    <xf numFmtId="49" fontId="11" fillId="54" borderId="17" xfId="37" applyNumberFormat="1" applyFont="1" applyFill="1" applyBorder="1" applyAlignment="1">
      <alignment vertical="center"/>
    </xf>
    <xf numFmtId="49" fontId="11" fillId="54" borderId="13" xfId="37" applyNumberFormat="1" applyFont="1" applyFill="1" applyBorder="1" applyAlignment="1">
      <alignment vertical="center"/>
    </xf>
    <xf numFmtId="49" fontId="65" fillId="54" borderId="16" xfId="37" applyNumberFormat="1" applyFont="1" applyFill="1" applyBorder="1" applyAlignment="1">
      <alignment vertical="center"/>
    </xf>
    <xf numFmtId="49" fontId="65" fillId="54" borderId="17" xfId="37" applyNumberFormat="1" applyFont="1" applyFill="1" applyBorder="1" applyAlignment="1">
      <alignment vertical="center"/>
    </xf>
    <xf numFmtId="49" fontId="65" fillId="54" borderId="13" xfId="37" applyNumberFormat="1" applyFont="1" applyFill="1" applyBorder="1" applyAlignment="1">
      <alignment vertical="center"/>
    </xf>
    <xf numFmtId="2" fontId="65" fillId="54" borderId="16" xfId="44" applyFont="1" applyFill="1" applyBorder="1" applyAlignment="1" applyProtection="1">
      <alignment horizontal="left" vertical="center"/>
    </xf>
    <xf numFmtId="2" fontId="65" fillId="54" borderId="17" xfId="44" applyFont="1" applyFill="1" applyBorder="1" applyAlignment="1" applyProtection="1">
      <alignment horizontal="left" vertical="center"/>
    </xf>
    <xf numFmtId="2" fontId="65" fillId="54" borderId="13" xfId="44" applyFont="1" applyFill="1" applyBorder="1" applyAlignment="1" applyProtection="1">
      <alignment horizontal="left" vertical="center"/>
    </xf>
    <xf numFmtId="1" fontId="2" fillId="0" borderId="52" xfId="44" applyNumberFormat="1" applyFont="1" applyBorder="1" applyAlignment="1">
      <alignment horizontal="center" vertical="center"/>
    </xf>
    <xf numFmtId="1" fontId="2" fillId="0" borderId="53" xfId="44" applyNumberFormat="1" applyFont="1" applyBorder="1" applyAlignment="1">
      <alignment horizontal="center" vertical="center"/>
    </xf>
    <xf numFmtId="2" fontId="39" fillId="0" borderId="61" xfId="55" applyNumberFormat="1" applyBorder="1" applyAlignment="1">
      <alignment horizontal="center"/>
    </xf>
    <xf numFmtId="2" fontId="39" fillId="0" borderId="15" xfId="55" applyNumberFormat="1" applyBorder="1" applyAlignment="1">
      <alignment horizontal="center"/>
    </xf>
    <xf numFmtId="2" fontId="39" fillId="0" borderId="19" xfId="55" applyNumberFormat="1" applyBorder="1" applyAlignment="1">
      <alignment horizontal="center"/>
    </xf>
    <xf numFmtId="2" fontId="39" fillId="0" borderId="3" xfId="55" applyNumberFormat="1" applyBorder="1" applyAlignment="1">
      <alignment horizontal="center" vertical="center"/>
    </xf>
    <xf numFmtId="2" fontId="39" fillId="0" borderId="63" xfId="55" applyNumberFormat="1" applyBorder="1" applyAlignment="1">
      <alignment horizontal="center" vertical="center"/>
    </xf>
    <xf numFmtId="2" fontId="39" fillId="0" borderId="3" xfId="55" applyNumberFormat="1" applyBorder="1" applyAlignment="1">
      <alignment horizontal="center" vertical="center" wrapText="1"/>
    </xf>
    <xf numFmtId="2" fontId="39" fillId="0" borderId="63" xfId="55" applyNumberFormat="1" applyBorder="1" applyAlignment="1">
      <alignment horizontal="center" vertical="center" wrapText="1"/>
    </xf>
    <xf numFmtId="2" fontId="39" fillId="0" borderId="64" xfId="55" applyNumberFormat="1" applyBorder="1" applyAlignment="1">
      <alignment horizontal="center" vertical="center" wrapText="1"/>
    </xf>
    <xf numFmtId="2" fontId="39" fillId="0" borderId="65" xfId="55" applyNumberFormat="1" applyBorder="1" applyAlignment="1">
      <alignment horizontal="center" vertical="center" wrapText="1"/>
    </xf>
    <xf numFmtId="2" fontId="39" fillId="0" borderId="46" xfId="55" applyNumberFormat="1" applyBorder="1" applyAlignment="1">
      <alignment horizontal="center" vertical="center" wrapText="1"/>
    </xf>
    <xf numFmtId="2" fontId="39" fillId="0" borderId="4" xfId="55" applyNumberFormat="1" applyBorder="1" applyAlignment="1">
      <alignment horizontal="center" vertical="center" wrapText="1"/>
    </xf>
    <xf numFmtId="2" fontId="39" fillId="0" borderId="47" xfId="55" applyNumberFormat="1" applyBorder="1" applyAlignment="1">
      <alignment horizontal="center" vertical="center" wrapText="1"/>
    </xf>
    <xf numFmtId="2" fontId="39" fillId="0" borderId="56" xfId="55" applyNumberFormat="1" applyBorder="1" applyAlignment="1">
      <alignment horizontal="center" vertical="center" wrapText="1"/>
    </xf>
    <xf numFmtId="2" fontId="39" fillId="0" borderId="5" xfId="55" applyNumberFormat="1" applyBorder="1" applyAlignment="1">
      <alignment horizontal="center" vertical="center" wrapText="1"/>
    </xf>
    <xf numFmtId="2" fontId="39" fillId="5" borderId="64" xfId="55" applyNumberFormat="1" applyFill="1" applyBorder="1" applyAlignment="1">
      <alignment horizontal="center" vertical="center" wrapText="1"/>
    </xf>
    <xf numFmtId="2" fontId="39" fillId="5" borderId="66" xfId="55" applyNumberFormat="1" applyFill="1" applyBorder="1" applyAlignment="1">
      <alignment horizontal="center" vertical="center" wrapText="1"/>
    </xf>
    <xf numFmtId="2" fontId="39" fillId="5" borderId="65" xfId="55" applyNumberFormat="1" applyFill="1" applyBorder="1" applyAlignment="1">
      <alignment horizontal="center" vertical="center" wrapText="1"/>
    </xf>
    <xf numFmtId="1" fontId="39" fillId="0" borderId="53" xfId="55" applyNumberFormat="1" applyBorder="1" applyAlignment="1">
      <alignment horizontal="center" vertical="center" wrapText="1"/>
    </xf>
    <xf numFmtId="1" fontId="39" fillId="0" borderId="67" xfId="55" applyNumberFormat="1" applyBorder="1" applyAlignment="1">
      <alignment horizontal="center" vertical="center" wrapText="1"/>
    </xf>
    <xf numFmtId="1" fontId="58" fillId="0" borderId="16" xfId="44" applyNumberFormat="1" applyFont="1" applyBorder="1" applyAlignment="1">
      <alignment horizontal="center" vertical="center" wrapText="1"/>
    </xf>
    <xf numFmtId="1" fontId="58" fillId="0" borderId="17" xfId="44" applyNumberFormat="1" applyFont="1" applyBorder="1" applyAlignment="1">
      <alignment horizontal="center" vertical="center"/>
    </xf>
    <xf numFmtId="1" fontId="58" fillId="0" borderId="13" xfId="44" applyNumberFormat="1" applyFont="1" applyBorder="1" applyAlignment="1">
      <alignment horizontal="center" vertical="center"/>
    </xf>
    <xf numFmtId="1" fontId="47" fillId="0" borderId="1" xfId="44" applyNumberFormat="1" applyFont="1" applyBorder="1" applyAlignment="1">
      <alignment horizontal="left" vertical="top" wrapText="1"/>
    </xf>
    <xf numFmtId="1" fontId="39" fillId="54" borderId="48" xfId="55" quotePrefix="1" applyNumberFormat="1" applyFill="1" applyBorder="1" applyAlignment="1" applyProtection="1">
      <protection locked="0"/>
    </xf>
    <xf numFmtId="1" fontId="39" fillId="54" borderId="14" xfId="55" applyNumberFormat="1" applyFill="1" applyBorder="1" applyAlignment="1" applyProtection="1">
      <protection locked="0"/>
    </xf>
    <xf numFmtId="1" fontId="39" fillId="54" borderId="49" xfId="55" applyNumberFormat="1" applyFill="1" applyBorder="1" applyAlignment="1" applyProtection="1">
      <protection locked="0"/>
    </xf>
    <xf numFmtId="2" fontId="11" fillId="0" borderId="16" xfId="44" applyFont="1" applyBorder="1" applyAlignment="1">
      <alignment horizontal="center" vertical="center"/>
    </xf>
    <xf numFmtId="2" fontId="11" fillId="0" borderId="17" xfId="44" applyFont="1" applyBorder="1" applyAlignment="1">
      <alignment horizontal="center" vertical="center"/>
    </xf>
    <xf numFmtId="2" fontId="11" fillId="0" borderId="13" xfId="44" applyFont="1" applyBorder="1" applyAlignment="1">
      <alignment horizontal="center" vertical="center"/>
    </xf>
    <xf numFmtId="2" fontId="39" fillId="0" borderId="16" xfId="55" applyNumberFormat="1" applyBorder="1" applyAlignment="1">
      <alignment horizontal="center" vertical="center"/>
    </xf>
    <xf numFmtId="2" fontId="39" fillId="0" borderId="17" xfId="55" applyNumberFormat="1" applyBorder="1" applyAlignment="1">
      <alignment horizontal="center" vertical="center"/>
    </xf>
    <xf numFmtId="2" fontId="39" fillId="0" borderId="13" xfId="55" applyNumberFormat="1" applyBorder="1" applyAlignment="1">
      <alignment horizontal="center" vertical="center"/>
    </xf>
    <xf numFmtId="2" fontId="11" fillId="0" borderId="3" xfId="44" applyFont="1" applyBorder="1" applyAlignment="1">
      <alignment horizontal="center" vertical="center"/>
    </xf>
    <xf numFmtId="2" fontId="11" fillId="0" borderId="5" xfId="44" applyFont="1" applyBorder="1" applyAlignment="1">
      <alignment horizontal="center" vertical="center"/>
    </xf>
    <xf numFmtId="2" fontId="11" fillId="0" borderId="63" xfId="44" applyFont="1" applyBorder="1" applyAlignment="1">
      <alignment horizontal="center" vertical="center"/>
    </xf>
    <xf numFmtId="9" fontId="6" fillId="0" borderId="50" xfId="45" applyFont="1" applyBorder="1" applyAlignment="1">
      <alignment horizontal="left" vertical="center"/>
    </xf>
    <xf numFmtId="9" fontId="6" fillId="0" borderId="41" xfId="45" applyFont="1" applyBorder="1" applyAlignment="1">
      <alignment horizontal="left" vertical="center"/>
    </xf>
    <xf numFmtId="9" fontId="6" fillId="0" borderId="55" xfId="45" applyFont="1" applyBorder="1" applyAlignment="1">
      <alignment horizontal="left" vertical="center"/>
    </xf>
    <xf numFmtId="0" fontId="58" fillId="0" borderId="18" xfId="41" applyFont="1" applyBorder="1" applyAlignment="1">
      <alignment horizontal="center" vertical="center" wrapText="1"/>
    </xf>
    <xf numFmtId="0" fontId="5" fillId="0" borderId="15" xfId="41" applyFont="1" applyBorder="1" applyAlignment="1">
      <alignment horizontal="center" vertical="center" wrapText="1"/>
    </xf>
    <xf numFmtId="0" fontId="5" fillId="0" borderId="19" xfId="41" applyFont="1" applyBorder="1" applyAlignment="1">
      <alignment horizontal="center" vertical="center" wrapText="1"/>
    </xf>
    <xf numFmtId="0" fontId="6" fillId="0" borderId="16" xfId="41" applyFont="1" applyBorder="1" applyAlignment="1">
      <alignment horizontal="left" vertical="center"/>
    </xf>
    <xf numFmtId="0" fontId="6" fillId="0" borderId="17" xfId="41" applyFont="1" applyBorder="1" applyAlignment="1">
      <alignment horizontal="left" vertical="center"/>
    </xf>
    <xf numFmtId="0" fontId="6" fillId="0" borderId="13" xfId="41" applyFont="1" applyBorder="1" applyAlignment="1">
      <alignment horizontal="left" vertical="center"/>
    </xf>
    <xf numFmtId="0" fontId="11" fillId="0" borderId="51" xfId="41" quotePrefix="1" applyFont="1" applyBorder="1" applyAlignment="1">
      <alignment horizontal="right"/>
    </xf>
    <xf numFmtId="0" fontId="11" fillId="0" borderId="7" xfId="41" quotePrefix="1" applyFont="1" applyBorder="1" applyAlignment="1">
      <alignment horizontal="right"/>
    </xf>
    <xf numFmtId="0" fontId="39" fillId="0" borderId="16" xfId="55" applyBorder="1" applyAlignment="1">
      <alignment horizontal="right"/>
    </xf>
    <xf numFmtId="0" fontId="39" fillId="0" borderId="13" xfId="55" applyBorder="1" applyAlignment="1">
      <alignment horizontal="right"/>
    </xf>
    <xf numFmtId="9" fontId="48" fillId="0" borderId="1" xfId="45" applyFont="1" applyFill="1" applyBorder="1" applyAlignment="1">
      <alignment horizontal="left" vertical="top" wrapText="1"/>
    </xf>
    <xf numFmtId="0" fontId="11" fillId="54" borderId="61" xfId="0" applyFont="1" applyFill="1" applyBorder="1" applyAlignment="1">
      <alignment vertical="top" wrapText="1"/>
    </xf>
    <xf numFmtId="0" fontId="11" fillId="54" borderId="15" xfId="0" applyFont="1" applyFill="1" applyBorder="1" applyAlignment="1">
      <alignment vertical="top" wrapText="1"/>
    </xf>
    <xf numFmtId="0" fontId="11" fillId="54" borderId="62" xfId="0" applyFont="1" applyFill="1" applyBorder="1" applyAlignment="1">
      <alignment vertical="top" wrapText="1"/>
    </xf>
    <xf numFmtId="0" fontId="2" fillId="54" borderId="18" xfId="0" applyFont="1" applyFill="1" applyBorder="1" applyAlignment="1">
      <alignment vertical="top" wrapText="1"/>
    </xf>
    <xf numFmtId="0" fontId="2" fillId="54" borderId="15" xfId="0" applyFont="1" applyFill="1" applyBorder="1" applyAlignment="1">
      <alignment vertical="top" wrapText="1"/>
    </xf>
    <xf numFmtId="0" fontId="2" fillId="54" borderId="19" xfId="0" applyFont="1" applyFill="1" applyBorder="1" applyAlignment="1">
      <alignment vertical="top" wrapText="1"/>
    </xf>
    <xf numFmtId="0" fontId="2" fillId="0" borderId="1" xfId="0" applyFont="1" applyBorder="1" applyAlignment="1">
      <alignment vertical="top" wrapText="1"/>
    </xf>
    <xf numFmtId="0" fontId="2" fillId="0" borderId="35" xfId="0" applyFont="1" applyBorder="1" applyAlignment="1">
      <alignment vertical="top" wrapText="1"/>
    </xf>
    <xf numFmtId="0" fontId="11" fillId="52" borderId="31" xfId="0" applyFont="1" applyFill="1" applyBorder="1" applyAlignment="1">
      <alignment vertical="center" wrapText="1"/>
    </xf>
    <xf numFmtId="0" fontId="11" fillId="52" borderId="17" xfId="0" applyFont="1" applyFill="1" applyBorder="1" applyAlignment="1">
      <alignment vertical="center" wrapText="1"/>
    </xf>
    <xf numFmtId="0" fontId="11" fillId="52" borderId="36" xfId="0" applyFont="1" applyFill="1" applyBorder="1" applyAlignment="1">
      <alignment vertical="center" wrapText="1"/>
    </xf>
    <xf numFmtId="0" fontId="55" fillId="50" borderId="40" xfId="0" applyFont="1" applyFill="1" applyBorder="1" applyAlignment="1">
      <alignment horizontal="center" vertical="center" wrapText="1"/>
    </xf>
    <xf numFmtId="0" fontId="55" fillId="50" borderId="41" xfId="0" applyFont="1" applyFill="1" applyBorder="1" applyAlignment="1">
      <alignment horizontal="center" vertical="center" wrapText="1"/>
    </xf>
    <xf numFmtId="0" fontId="55" fillId="50" borderId="42" xfId="0" applyFont="1" applyFill="1" applyBorder="1" applyAlignment="1">
      <alignment horizontal="center" vertical="center" wrapText="1"/>
    </xf>
    <xf numFmtId="0" fontId="67" fillId="0" borderId="1" xfId="0" applyFont="1" applyBorder="1" applyAlignment="1">
      <alignment horizontal="left" vertical="top" wrapText="1"/>
    </xf>
    <xf numFmtId="0" fontId="67" fillId="0" borderId="35" xfId="0" applyFont="1" applyBorder="1" applyAlignment="1">
      <alignment horizontal="left" vertical="top" wrapText="1"/>
    </xf>
    <xf numFmtId="0" fontId="67" fillId="0" borderId="38" xfId="0" applyFont="1" applyBorder="1" applyAlignment="1">
      <alignment horizontal="left" vertical="top" wrapText="1"/>
    </xf>
    <xf numFmtId="0" fontId="67" fillId="0" borderId="39" xfId="0" applyFont="1" applyBorder="1" applyAlignment="1">
      <alignment horizontal="left" vertical="top" wrapText="1"/>
    </xf>
    <xf numFmtId="0" fontId="11" fillId="52" borderId="40" xfId="0" applyFont="1" applyFill="1" applyBorder="1" applyAlignment="1">
      <alignment vertical="center" wrapText="1"/>
    </xf>
    <xf numFmtId="0" fontId="11" fillId="52" borderId="41" xfId="0" applyFont="1" applyFill="1" applyBorder="1" applyAlignment="1">
      <alignment vertical="center" wrapText="1"/>
    </xf>
    <xf numFmtId="0" fontId="11" fillId="52" borderId="42" xfId="0" applyFont="1" applyFill="1" applyBorder="1" applyAlignment="1">
      <alignment vertical="center" wrapText="1"/>
    </xf>
    <xf numFmtId="0" fontId="2" fillId="0" borderId="1" xfId="0" applyFont="1" applyFill="1" applyBorder="1" applyAlignment="1">
      <alignment vertical="top" wrapText="1"/>
    </xf>
    <xf numFmtId="0" fontId="2" fillId="0" borderId="1" xfId="0" applyFont="1" applyBorder="1" applyAlignment="1">
      <alignment horizontal="left" vertical="top" wrapText="1"/>
    </xf>
    <xf numFmtId="0" fontId="2" fillId="0" borderId="35" xfId="0" applyFont="1" applyBorder="1" applyAlignment="1">
      <alignment horizontal="left" vertical="top" wrapText="1"/>
    </xf>
    <xf numFmtId="0" fontId="11" fillId="54" borderId="18" xfId="0" applyFont="1" applyFill="1" applyBorder="1" applyAlignment="1">
      <alignment vertical="top" wrapText="1"/>
    </xf>
    <xf numFmtId="0" fontId="11" fillId="54" borderId="19" xfId="0" applyFont="1" applyFill="1" applyBorder="1" applyAlignment="1">
      <alignment vertical="top" wrapText="1"/>
    </xf>
    <xf numFmtId="0" fontId="11" fillId="52" borderId="31" xfId="0" applyFont="1" applyFill="1" applyBorder="1" applyAlignment="1">
      <alignment vertical="top" wrapText="1"/>
    </xf>
    <xf numFmtId="0" fontId="11" fillId="52" borderId="17" xfId="0" applyFont="1" applyFill="1" applyBorder="1" applyAlignment="1">
      <alignment vertical="top" wrapText="1"/>
    </xf>
    <xf numFmtId="0" fontId="11" fillId="52" borderId="36" xfId="0" applyFont="1" applyFill="1" applyBorder="1" applyAlignment="1">
      <alignment vertical="top" wrapText="1"/>
    </xf>
    <xf numFmtId="0" fontId="2" fillId="0" borderId="1" xfId="0" applyFont="1" applyFill="1" applyBorder="1" applyAlignment="1">
      <alignment horizontal="left" vertical="top" wrapText="1"/>
    </xf>
    <xf numFmtId="0" fontId="50" fillId="42" borderId="0" xfId="41" applyFont="1" applyFill="1" applyBorder="1" applyAlignment="1">
      <alignment horizontal="center" vertical="center" wrapText="1"/>
    </xf>
    <xf numFmtId="2" fontId="50" fillId="0" borderId="0" xfId="41" applyNumberFormat="1" applyFont="1" applyFill="1" applyBorder="1" applyAlignment="1">
      <alignment horizontal="center" vertical="center" wrapText="1"/>
    </xf>
    <xf numFmtId="0" fontId="50" fillId="0" borderId="0" xfId="41" applyFont="1" applyFill="1" applyBorder="1" applyAlignment="1">
      <alignment horizontal="center" vertical="center" wrapText="1"/>
    </xf>
    <xf numFmtId="0" fontId="35" fillId="0" borderId="1" xfId="0" applyFont="1" applyBorder="1" applyAlignment="1">
      <alignment vertical="top" wrapText="1"/>
    </xf>
    <xf numFmtId="0" fontId="35" fillId="0" borderId="35" xfId="0" applyFont="1" applyBorder="1" applyAlignment="1">
      <alignmen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66" fillId="0" borderId="1" xfId="0" applyFont="1" applyBorder="1" applyAlignment="1">
      <alignment vertical="top" wrapText="1"/>
    </xf>
    <xf numFmtId="0" fontId="66" fillId="0" borderId="35" xfId="0" applyFont="1" applyBorder="1" applyAlignment="1">
      <alignment vertical="top" wrapText="1"/>
    </xf>
    <xf numFmtId="0" fontId="55" fillId="50" borderId="15" xfId="0" applyFont="1" applyFill="1" applyBorder="1" applyAlignment="1">
      <alignment horizontal="center" vertical="top" wrapText="1"/>
    </xf>
    <xf numFmtId="0" fontId="2" fillId="0" borderId="38" xfId="0" applyFont="1" applyBorder="1" applyAlignment="1">
      <alignment vertical="top" wrapText="1"/>
    </xf>
    <xf numFmtId="0" fontId="2" fillId="0" borderId="39" xfId="0" applyFont="1" applyBorder="1" applyAlignment="1">
      <alignment vertical="top" wrapText="1"/>
    </xf>
    <xf numFmtId="0" fontId="18" fillId="42" borderId="52" xfId="0" applyFont="1" applyFill="1" applyBorder="1" applyAlignment="1">
      <alignment horizontal="center" vertical="center" wrapText="1"/>
    </xf>
    <xf numFmtId="0" fontId="18" fillId="42" borderId="56" xfId="0" applyFont="1" applyFill="1" applyBorder="1" applyAlignment="1">
      <alignment horizontal="center" vertical="center" wrapText="1"/>
    </xf>
    <xf numFmtId="0" fontId="18" fillId="42" borderId="57" xfId="0" applyFont="1" applyFill="1" applyBorder="1" applyAlignment="1">
      <alignment horizontal="center" vertical="center" wrapText="1"/>
    </xf>
    <xf numFmtId="0" fontId="18" fillId="42" borderId="1" xfId="0" applyFont="1" applyFill="1" applyBorder="1" applyAlignment="1">
      <alignment horizontal="left" vertical="top" wrapText="1"/>
    </xf>
    <xf numFmtId="0" fontId="39" fillId="54" borderId="16" xfId="55" applyFont="1" applyFill="1" applyBorder="1" applyAlignment="1">
      <alignment horizontal="left" vertical="top" wrapText="1"/>
    </xf>
    <xf numFmtId="0" fontId="39" fillId="54" borderId="17" xfId="55" applyFont="1" applyFill="1" applyBorder="1" applyAlignment="1">
      <alignment horizontal="left" vertical="top" wrapText="1"/>
    </xf>
    <xf numFmtId="0" fontId="39" fillId="54" borderId="13" xfId="55" applyFont="1" applyFill="1" applyBorder="1" applyAlignment="1">
      <alignment horizontal="left" vertical="top" wrapText="1"/>
    </xf>
    <xf numFmtId="0" fontId="11" fillId="52" borderId="40" xfId="0" applyFont="1" applyFill="1" applyBorder="1" applyAlignment="1">
      <alignment vertical="top" wrapText="1"/>
    </xf>
    <xf numFmtId="0" fontId="11" fillId="52" borderId="41" xfId="0" applyFont="1" applyFill="1" applyBorder="1" applyAlignment="1">
      <alignment vertical="top" wrapText="1"/>
    </xf>
    <xf numFmtId="0" fontId="11" fillId="52" borderId="42" xfId="0" applyFont="1" applyFill="1" applyBorder="1" applyAlignment="1">
      <alignment vertical="top" wrapText="1"/>
    </xf>
    <xf numFmtId="0" fontId="55" fillId="50" borderId="58" xfId="0" applyFont="1" applyFill="1" applyBorder="1" applyAlignment="1">
      <alignment horizontal="center" vertical="top" wrapText="1"/>
    </xf>
    <xf numFmtId="0" fontId="55" fillId="50" borderId="59" xfId="0" applyFont="1" applyFill="1" applyBorder="1" applyAlignment="1">
      <alignment horizontal="center" vertical="top" wrapText="1"/>
    </xf>
    <xf numFmtId="0" fontId="55" fillId="50" borderId="60" xfId="0" applyFont="1" applyFill="1" applyBorder="1" applyAlignment="1">
      <alignment horizontal="center" vertical="top" wrapText="1"/>
    </xf>
  </cellXfs>
  <cellStyles count="66">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2" xfId="54"/>
    <cellStyle name="Comma 2 2" xfId="63"/>
    <cellStyle name="Currency 2" xfId="56"/>
    <cellStyle name="Explanatory Text 2" xfId="28"/>
    <cellStyle name="Good 2" xfId="29"/>
    <cellStyle name="Heading 1" xfId="65" builtinId="16" customBuiltin="1"/>
    <cellStyle name="Heading 1 2" xfId="30"/>
    <cellStyle name="Heading 2 2" xfId="31"/>
    <cellStyle name="Heading 3 2" xfId="32"/>
    <cellStyle name="Heading 4 2" xfId="33"/>
    <cellStyle name="Hyperlink" xfId="55" builtinId="8"/>
    <cellStyle name="Hyperlink 2" xfId="60"/>
    <cellStyle name="Input 2" xfId="34"/>
    <cellStyle name="Linked Cell 2" xfId="35"/>
    <cellStyle name="Neutral 2" xfId="36"/>
    <cellStyle name="Normal" xfId="0" builtinId="0" customBuiltin="1"/>
    <cellStyle name="Normal 2" xfId="37"/>
    <cellStyle name="Normal 2 2" xfId="38"/>
    <cellStyle name="Normal 2 2 2" xfId="52"/>
    <cellStyle name="Normal 2 3" xfId="59"/>
    <cellStyle name="Normal 3" xfId="39"/>
    <cellStyle name="Normal 3 2" xfId="58"/>
    <cellStyle name="Normal 4" xfId="40"/>
    <cellStyle name="Normal 4 2" xfId="61"/>
    <cellStyle name="Normal 5" xfId="51"/>
    <cellStyle name="Normal 5 2" xfId="62"/>
    <cellStyle name="Normal 6" xfId="53"/>
    <cellStyle name="Normal_FORM1-RVS" xfId="41"/>
    <cellStyle name="Normal_FORM2-RVS" xfId="42"/>
    <cellStyle name="Normal_procedures" xfId="43"/>
    <cellStyle name="Normal_procedures 2" xfId="44"/>
    <cellStyle name="Normal_reg I" xfId="45"/>
    <cellStyle name="Note 2" xfId="46"/>
    <cellStyle name="Output 2" xfId="47"/>
    <cellStyle name="Percent 2" xfId="48"/>
    <cellStyle name="Percent 3" xfId="57"/>
    <cellStyle name="Title" xfId="64" builtinId="15" customBuiltin="1"/>
    <cellStyle name="Total 2" xfId="49"/>
    <cellStyle name="Warning Text 2" xfId="50"/>
  </cellStyles>
  <dxfs count="34">
    <dxf>
      <font>
        <b val="0"/>
        <i val="0"/>
        <strike val="0"/>
        <condense val="0"/>
        <extend val="0"/>
        <outline val="0"/>
        <shadow val="0"/>
        <u val="none"/>
        <vertAlign val="baseline"/>
        <sz val="10"/>
        <color auto="1"/>
        <name val="Arial"/>
        <scheme val="none"/>
      </font>
      <numFmt numFmtId="169" formatCode="&quot;$&quot;#,##0.00"/>
      <alignment horizontal="right" vertical="bottom" textRotation="0" wrapText="0" indent="0" justifyLastLine="0" shrinkToFit="0" readingOrder="0"/>
      <border diagonalUp="0" diagonalDown="0">
        <left/>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69" formatCode="&quot;$&quot;#,##0.00"/>
      <alignment horizontal="right" vertical="bottom" textRotation="0" wrapText="0" indent="0" justifyLastLine="0" shrinkToFit="0" readingOrder="0"/>
      <border diagonalUp="0" diagonalDown="0">
        <left/>
        <right style="thin">
          <color indexed="64"/>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69" formatCode="&quot;$&quot;#,##0.00"/>
      <fill>
        <patternFill patternType="solid">
          <fgColor indexed="64"/>
          <bgColor rgb="FFFFFF99"/>
        </patternFill>
      </fill>
      <alignment horizontal="right" vertical="bottom" textRotation="0" wrapText="0" indent="0" justifyLastLine="0" shrinkToFit="0" readingOrder="0"/>
      <border diagonalUp="0" diagonalDown="0">
        <left/>
        <right style="thin">
          <color indexed="64"/>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2" formatCode="0.00"/>
      <border diagonalUp="0" diagonalDown="0">
        <left/>
        <right style="thin">
          <color indexed="64"/>
        </right>
        <top/>
        <bottom style="thin">
          <color indexed="64"/>
        </bottom>
        <vertical/>
        <horizontal/>
      </border>
      <protection locked="1" hidden="1"/>
    </dxf>
    <dxf>
      <font>
        <b val="0"/>
        <i val="0"/>
        <strike val="0"/>
        <condense val="0"/>
        <extend val="0"/>
        <outline val="0"/>
        <shadow val="0"/>
        <u val="none"/>
        <vertAlign val="baseline"/>
        <sz val="10"/>
        <color auto="1"/>
        <name val="Arial"/>
        <scheme val="none"/>
      </font>
      <numFmt numFmtId="2" formatCode="0.00"/>
      <border diagonalUp="0" diagonalDown="0">
        <left/>
        <right style="thin">
          <color indexed="64"/>
        </right>
        <top/>
        <bottom style="thin">
          <color indexed="64"/>
        </bottom>
        <vertical/>
        <horizontal/>
      </border>
      <protection locked="1" hidden="1"/>
    </dxf>
    <dxf>
      <font>
        <b val="0"/>
        <i val="0"/>
        <strike val="0"/>
        <condense val="0"/>
        <extend val="0"/>
        <outline val="0"/>
        <shadow val="0"/>
        <u val="none"/>
        <vertAlign val="baseline"/>
        <sz val="10"/>
        <color auto="1"/>
        <name val="Arial"/>
        <scheme val="none"/>
      </font>
      <numFmt numFmtId="169" formatCode="&quot;$&quot;#,##0.00"/>
      <fill>
        <patternFill patternType="solid">
          <fgColor indexed="64"/>
          <bgColor rgb="FFFFFF99"/>
        </patternFill>
      </fill>
      <border diagonalUp="0" diagonalDown="0">
        <left/>
        <right style="thin">
          <color indexed="64"/>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2" formatCode="0.00"/>
      <fill>
        <patternFill patternType="solid">
          <fgColor indexed="64"/>
          <bgColor indexed="27"/>
        </patternFill>
      </fill>
      <border diagonalUp="0" diagonalDown="0">
        <left/>
        <right style="thin">
          <color indexed="64"/>
        </right>
        <top/>
        <bottom style="thin">
          <color indexed="64"/>
        </bottom>
        <vertical/>
        <horizontal/>
      </border>
      <protection locked="1" hidden="1"/>
    </dxf>
    <dxf>
      <font>
        <b val="0"/>
        <i val="0"/>
        <strike val="0"/>
        <condense val="0"/>
        <extend val="0"/>
        <outline val="0"/>
        <shadow val="0"/>
        <u val="none"/>
        <vertAlign val="baseline"/>
        <sz val="10"/>
        <color auto="1"/>
        <name val="Arial"/>
        <scheme val="none"/>
      </font>
      <numFmt numFmtId="2" formatCode="0.00"/>
      <fill>
        <patternFill patternType="none">
          <fgColor indexed="64"/>
          <bgColor indexed="65"/>
        </patternFill>
      </fill>
      <border diagonalUp="0" diagonalDown="0">
        <left/>
        <right style="thin">
          <color indexed="64"/>
        </right>
        <top/>
        <bottom style="thin">
          <color indexed="64"/>
        </bottom>
        <vertical/>
        <horizontal/>
      </border>
      <protection locked="1" hidden="1"/>
    </dxf>
    <dxf>
      <font>
        <b val="0"/>
        <i val="0"/>
        <strike val="0"/>
        <condense val="0"/>
        <extend val="0"/>
        <outline val="0"/>
        <shadow val="0"/>
        <u val="none"/>
        <vertAlign val="baseline"/>
        <sz val="10"/>
        <color auto="1"/>
        <name val="Arial"/>
        <scheme val="none"/>
      </font>
      <fill>
        <patternFill patternType="gray125">
          <fgColor indexed="64"/>
          <bgColor indexed="65"/>
        </patternFill>
      </fill>
      <border diagonalUp="0" diagonalDown="0">
        <left/>
        <right style="thin">
          <color indexed="64"/>
        </right>
        <top/>
        <bottom style="thin">
          <color indexed="64"/>
        </bottom>
        <vertical/>
        <horizontal/>
      </border>
      <protection locked="1" hidden="1"/>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border diagonalUp="0" diagonalDown="0">
        <left/>
        <right style="thin">
          <color indexed="64"/>
        </right>
        <top/>
        <bottom style="thin">
          <color indexed="64"/>
        </bottom>
        <vertical/>
        <horizontal/>
      </border>
      <protection locked="1" hidden="1"/>
    </dxf>
    <dxf>
      <font>
        <b val="0"/>
        <i val="0"/>
        <strike val="0"/>
        <condense val="0"/>
        <extend val="0"/>
        <outline val="0"/>
        <shadow val="0"/>
        <u val="none"/>
        <vertAlign val="baseline"/>
        <sz val="10"/>
        <color auto="1"/>
        <name val="Arial"/>
        <scheme val="none"/>
      </font>
      <fill>
        <patternFill patternType="solid">
          <fgColor indexed="64"/>
          <bgColor indexed="42"/>
        </patternFill>
      </fill>
      <border diagonalUp="0" diagonalDown="0">
        <left/>
        <right style="thin">
          <color indexed="64"/>
        </right>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indexed="43"/>
        </patternFill>
      </fill>
      <border diagonalUp="0" diagonalDown="0">
        <left/>
        <right style="thin">
          <color indexed="64"/>
        </right>
        <top/>
        <bottom style="thin">
          <color indexed="64"/>
        </bottom>
        <vertical/>
        <horizontal/>
      </border>
      <protection locked="0" hidden="0"/>
    </dxf>
    <dxf>
      <font>
        <b val="0"/>
        <i val="0"/>
        <strike val="0"/>
        <condense val="0"/>
        <extend val="0"/>
        <outline val="0"/>
        <shadow val="0"/>
        <u val="none"/>
        <vertAlign val="baseline"/>
        <sz val="10"/>
        <color theme="1"/>
        <name val="Arial"/>
        <scheme val="none"/>
      </font>
      <numFmt numFmtId="1"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bottom style="thin">
          <color theme="0" tint="-0.14999847407452621"/>
        </bottom>
      </border>
    </dxf>
    <dxf>
      <font>
        <b val="0"/>
        <i val="0"/>
        <strike val="0"/>
        <condense val="0"/>
        <extend val="0"/>
        <outline val="0"/>
        <shadow val="0"/>
        <u val="none"/>
        <vertAlign val="baseline"/>
        <sz val="10"/>
        <color theme="1"/>
        <name val="Arial"/>
        <scheme val="none"/>
      </font>
      <numFmt numFmtId="167" formatCode="0.00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numFmt numFmtId="167" formatCode="0.00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numFmt numFmtId="167" formatCode="0.00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0"/>
        <color auto="1"/>
        <name val="Arial"/>
        <scheme val="none"/>
      </font>
      <alignment horizontal="center" vertical="bottom" textRotation="0" wrapText="0" indent="0" justifyLastLine="0" shrinkToFit="0" readingOrder="0"/>
      <protection locked="0" hidden="0"/>
    </dxf>
    <dxf>
      <border outline="0">
        <right style="thin">
          <color indexed="64"/>
        </right>
      </border>
    </dxf>
    <dxf>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164" formatCode="_(&quot;$&quot;* #,##0.00_);_(&quot;$&quot;* \(#,##0.00\);_(&quot;$&quot;* &quot;-&quot;??_);_(@_)"/>
      <fill>
        <patternFill patternType="solid">
          <fgColor indexed="64"/>
          <bgColor rgb="FFCCFFCC"/>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Arial"/>
        <scheme val="none"/>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border outline="0">
        <bottom style="thin">
          <color indexed="64"/>
        </bottom>
      </border>
    </dxf>
    <dxf>
      <fill>
        <patternFill patternType="none">
          <fgColor indexed="64"/>
          <bgColor indexed="65"/>
        </patternFill>
      </fill>
      <alignment horizontal="center" vertical="center" textRotation="0" wrapText="1" indent="0" justifyLastLine="0" shrinkToFit="0" readingOrder="0"/>
    </dxf>
  </dxfs>
  <tableStyles count="0" defaultTableStyle="TableStyleMedium9" defaultPivotStyle="PivotStyleLight16"/>
  <colors>
    <mruColors>
      <color rgb="FF008C3E"/>
      <color rgb="FFBE8E22"/>
      <color rgb="FFE7731F"/>
      <color rgb="FF881477"/>
      <color rgb="FF0068A9"/>
      <color rgb="FF002661"/>
      <color rgb="FFCCFFCC"/>
      <color rgb="FFFFFF99"/>
      <color rgb="FFDAEEF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7) Reference Guide'!A1"/><Relationship Id="rId3" Type="http://schemas.openxmlformats.org/officeDocument/2006/relationships/hyperlink" Target="#'2) User guide'!A1"/><Relationship Id="rId7" Type="http://schemas.openxmlformats.org/officeDocument/2006/relationships/hyperlink" Target="#'6) Clinical Worksheet'!A1"/><Relationship Id="rId2" Type="http://schemas.openxmlformats.org/officeDocument/2006/relationships/image" Target="../media/image1.png"/><Relationship Id="rId1" Type="http://schemas.openxmlformats.org/officeDocument/2006/relationships/hyperlink" Target="http://fpntc.org/" TargetMode="External"/><Relationship Id="rId6" Type="http://schemas.openxmlformats.org/officeDocument/2006/relationships/hyperlink" Target="#'5) Procedures_RVUs'!A1"/><Relationship Id="rId5" Type="http://schemas.openxmlformats.org/officeDocument/2006/relationships/hyperlink" Target="#'4) Opt B, Cost Pool Calculation'!A1"/><Relationship Id="rId4" Type="http://schemas.openxmlformats.org/officeDocument/2006/relationships/hyperlink" Target="#'3) Opt A, Cost Report'!A1"/></Relationships>
</file>

<file path=xl/drawings/_rels/drawing2.xml.rels><?xml version="1.0" encoding="UTF-8" standalone="yes"?>
<Relationships xmlns="http://schemas.openxmlformats.org/package/2006/relationships"><Relationship Id="rId8" Type="http://schemas.openxmlformats.org/officeDocument/2006/relationships/hyperlink" Target="#'1) Table of Contents'!A1"/><Relationship Id="rId3" Type="http://schemas.openxmlformats.org/officeDocument/2006/relationships/hyperlink" Target="#'7) Reference Guide'!A40"/><Relationship Id="rId7" Type="http://schemas.openxmlformats.org/officeDocument/2006/relationships/hyperlink" Target="#'6) Clinical Worksheet'!A1"/><Relationship Id="rId2" Type="http://schemas.openxmlformats.org/officeDocument/2006/relationships/hyperlink" Target="#'3) Opt A, Cost Report'!A1"/><Relationship Id="rId1" Type="http://schemas.openxmlformats.org/officeDocument/2006/relationships/hyperlink" Target="#'4) Opt B, Cost Pool Calculation'!A1"/><Relationship Id="rId6" Type="http://schemas.openxmlformats.org/officeDocument/2006/relationships/hyperlink" Target="#'5) Procedures_RVUs'!A1"/><Relationship Id="rId5" Type="http://schemas.openxmlformats.org/officeDocument/2006/relationships/hyperlink" Target="#'7) Reference Guide'!A1"/><Relationship Id="rId10" Type="http://schemas.openxmlformats.org/officeDocument/2006/relationships/image" Target="../media/image1.png"/><Relationship Id="rId4" Type="http://schemas.openxmlformats.org/officeDocument/2006/relationships/hyperlink" Target="#'7) Reference Guide'!A42"/><Relationship Id="rId9" Type="http://schemas.openxmlformats.org/officeDocument/2006/relationships/hyperlink" Target="http://fpntc.org/"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1) Table of Contents'!A1"/><Relationship Id="rId7" Type="http://schemas.openxmlformats.org/officeDocument/2006/relationships/hyperlink" Target="#'7) Reference Guide'!A1"/><Relationship Id="rId2" Type="http://schemas.openxmlformats.org/officeDocument/2006/relationships/hyperlink" Target="#'2) User guide'!A1"/><Relationship Id="rId1" Type="http://schemas.openxmlformats.org/officeDocument/2006/relationships/image" Target="../media/image2.png"/><Relationship Id="rId6" Type="http://schemas.openxmlformats.org/officeDocument/2006/relationships/hyperlink" Target="#'6) Clinical Worksheet'!A1"/><Relationship Id="rId5" Type="http://schemas.openxmlformats.org/officeDocument/2006/relationships/hyperlink" Target="#'5) Procedures_RVUs'!A1"/><Relationship Id="rId4" Type="http://schemas.openxmlformats.org/officeDocument/2006/relationships/hyperlink" Target="#'4) Opt B, Cost Pool Calculation'!A1"/></Relationships>
</file>

<file path=xl/drawings/_rels/drawing4.xml.rels><?xml version="1.0" encoding="UTF-8" standalone="yes"?>
<Relationships xmlns="http://schemas.openxmlformats.org/package/2006/relationships"><Relationship Id="rId3" Type="http://schemas.openxmlformats.org/officeDocument/2006/relationships/hyperlink" Target="#'1) Table of Contents'!A1"/><Relationship Id="rId7" Type="http://schemas.openxmlformats.org/officeDocument/2006/relationships/hyperlink" Target="#'3) Opt A, Cost Report'!A1"/><Relationship Id="rId2" Type="http://schemas.openxmlformats.org/officeDocument/2006/relationships/hyperlink" Target="#'2) User guide'!A1"/><Relationship Id="rId1" Type="http://schemas.openxmlformats.org/officeDocument/2006/relationships/image" Target="../media/image2.png"/><Relationship Id="rId6" Type="http://schemas.openxmlformats.org/officeDocument/2006/relationships/hyperlink" Target="#'7) Reference Guide'!A1"/><Relationship Id="rId5" Type="http://schemas.openxmlformats.org/officeDocument/2006/relationships/hyperlink" Target="#'6) Clinical Worksheet'!A1"/><Relationship Id="rId4" Type="http://schemas.openxmlformats.org/officeDocument/2006/relationships/hyperlink" Target="#'5) Procedures_RVUs'!A1"/></Relationships>
</file>

<file path=xl/drawings/_rels/drawing5.xml.rels><?xml version="1.0" encoding="UTF-8" standalone="yes"?>
<Relationships xmlns="http://schemas.openxmlformats.org/package/2006/relationships"><Relationship Id="rId8" Type="http://schemas.openxmlformats.org/officeDocument/2006/relationships/hyperlink" Target="#'4) Opt B, Cost Pool Calculation'!A1"/><Relationship Id="rId3" Type="http://schemas.openxmlformats.org/officeDocument/2006/relationships/hyperlink" Target="#'2) User guide'!A1"/><Relationship Id="rId7" Type="http://schemas.openxmlformats.org/officeDocument/2006/relationships/hyperlink" Target="#'3) Opt A, Cost Report'!A1"/><Relationship Id="rId2" Type="http://schemas.openxmlformats.org/officeDocument/2006/relationships/image" Target="../media/image1.png"/><Relationship Id="rId1" Type="http://schemas.openxmlformats.org/officeDocument/2006/relationships/hyperlink" Target="http://fpntc.org/" TargetMode="External"/><Relationship Id="rId6" Type="http://schemas.openxmlformats.org/officeDocument/2006/relationships/hyperlink" Target="#'7) Reference Guide'!A1"/><Relationship Id="rId5" Type="http://schemas.openxmlformats.org/officeDocument/2006/relationships/hyperlink" Target="#'6) Clinical Worksheet'!A1"/><Relationship Id="rId4" Type="http://schemas.openxmlformats.org/officeDocument/2006/relationships/hyperlink" Target="#'1) Table of Contents'!A1"/></Relationships>
</file>

<file path=xl/drawings/_rels/drawing6.xml.rels><?xml version="1.0" encoding="UTF-8" standalone="yes"?>
<Relationships xmlns="http://schemas.openxmlformats.org/package/2006/relationships"><Relationship Id="rId8" Type="http://schemas.openxmlformats.org/officeDocument/2006/relationships/hyperlink" Target="#'5) Procedures_RVUs'!A1"/><Relationship Id="rId3" Type="http://schemas.openxmlformats.org/officeDocument/2006/relationships/hyperlink" Target="#'2) User guide'!A1"/><Relationship Id="rId7" Type="http://schemas.openxmlformats.org/officeDocument/2006/relationships/hyperlink" Target="#'4) Opt B, Cost Pool Calculation'!A1"/><Relationship Id="rId2" Type="http://schemas.openxmlformats.org/officeDocument/2006/relationships/image" Target="../media/image1.png"/><Relationship Id="rId1" Type="http://schemas.openxmlformats.org/officeDocument/2006/relationships/hyperlink" Target="http://fpntc.org/" TargetMode="External"/><Relationship Id="rId6" Type="http://schemas.openxmlformats.org/officeDocument/2006/relationships/hyperlink" Target="#'3) Opt A, Cost Report'!A1"/><Relationship Id="rId5" Type="http://schemas.openxmlformats.org/officeDocument/2006/relationships/hyperlink" Target="#'7) Reference Guide'!A1"/><Relationship Id="rId4" Type="http://schemas.openxmlformats.org/officeDocument/2006/relationships/hyperlink" Target="#'1) Table of Contents'!A1"/></Relationships>
</file>

<file path=xl/drawings/_rels/drawing7.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3) Opt A, Cost Report'!A1"/><Relationship Id="rId7" Type="http://schemas.openxmlformats.org/officeDocument/2006/relationships/hyperlink" Target="http://fpntc.org/" TargetMode="External"/><Relationship Id="rId2" Type="http://schemas.openxmlformats.org/officeDocument/2006/relationships/hyperlink" Target="#'2) User guide'!A1"/><Relationship Id="rId1" Type="http://schemas.openxmlformats.org/officeDocument/2006/relationships/hyperlink" Target="#'1) Table of Contents'!A1"/><Relationship Id="rId6" Type="http://schemas.openxmlformats.org/officeDocument/2006/relationships/hyperlink" Target="#'6) Clinical Worksheet'!A1"/><Relationship Id="rId5" Type="http://schemas.openxmlformats.org/officeDocument/2006/relationships/hyperlink" Target="#'5) Procedures_RVUs'!A1"/><Relationship Id="rId4" Type="http://schemas.openxmlformats.org/officeDocument/2006/relationships/hyperlink" Target="#'4) Opt B, Cost Pool Calculation'!A1"/></Relationships>
</file>

<file path=xl/drawings/drawing1.xml><?xml version="1.0" encoding="utf-8"?>
<xdr:wsDr xmlns:xdr="http://schemas.openxmlformats.org/drawingml/2006/spreadsheetDrawing" xmlns:a="http://schemas.openxmlformats.org/drawingml/2006/main">
  <xdr:twoCellAnchor editAs="oneCell">
    <xdr:from>
      <xdr:col>0</xdr:col>
      <xdr:colOff>37994</xdr:colOff>
      <xdr:row>1</xdr:row>
      <xdr:rowOff>35972</xdr:rowOff>
    </xdr:from>
    <xdr:to>
      <xdr:col>0</xdr:col>
      <xdr:colOff>1759642</xdr:colOff>
      <xdr:row>1</xdr:row>
      <xdr:rowOff>556997</xdr:rowOff>
    </xdr:to>
    <xdr:pic>
      <xdr:nvPicPr>
        <xdr:cNvPr id="61" name="Picture 60" descr="Brand mark of Family Planning National Training Centers, with a link at the tag line, www.fpntc.org.">
          <a:hlinkClick xmlns:r="http://schemas.openxmlformats.org/officeDocument/2006/relationships" r:id="rId1" tooltip="Brand mark of Family Planning National Training Centers"/>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994" y="35972"/>
          <a:ext cx="1721648" cy="521025"/>
        </a:xfrm>
        <a:prstGeom prst="rect">
          <a:avLst/>
        </a:prstGeom>
      </xdr:spPr>
    </xdr:pic>
    <xdr:clientData/>
  </xdr:twoCellAnchor>
  <xdr:twoCellAnchor>
    <xdr:from>
      <xdr:col>0</xdr:col>
      <xdr:colOff>5172074</xdr:colOff>
      <xdr:row>6</xdr:row>
      <xdr:rowOff>28575</xdr:rowOff>
    </xdr:from>
    <xdr:to>
      <xdr:col>0</xdr:col>
      <xdr:colOff>6962775</xdr:colOff>
      <xdr:row>6</xdr:row>
      <xdr:rowOff>295275</xdr:rowOff>
    </xdr:to>
    <xdr:sp macro="" textlink="">
      <xdr:nvSpPr>
        <xdr:cNvPr id="2" name="Rounded Rectangle 1">
          <a:hlinkClick xmlns:r="http://schemas.openxmlformats.org/officeDocument/2006/relationships" r:id="rId3" tooltip="A link to navigate to the user guide worksheet in the workbook."/>
        </xdr:cNvPr>
        <xdr:cNvSpPr/>
      </xdr:nvSpPr>
      <xdr:spPr>
        <a:xfrm>
          <a:off x="5172074" y="2057400"/>
          <a:ext cx="1790701" cy="266700"/>
        </a:xfrm>
        <a:prstGeom prst="roundRect">
          <a:avLst/>
        </a:prstGeom>
        <a:solidFill>
          <a:schemeClr val="accent2">
            <a:lumMod val="7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Arial" panose="020B0604020202020204" pitchFamily="34" charset="0"/>
              <a:cs typeface="Arial" panose="020B0604020202020204" pitchFamily="34" charset="0"/>
            </a:rPr>
            <a:t>Go to User</a:t>
          </a:r>
          <a:r>
            <a:rPr lang="en-US" sz="1100" baseline="0">
              <a:latin typeface="Arial" panose="020B0604020202020204" pitchFamily="34" charset="0"/>
              <a:cs typeface="Arial" panose="020B0604020202020204" pitchFamily="34" charset="0"/>
            </a:rPr>
            <a:t> Guide</a:t>
          </a:r>
          <a:endParaRPr lang="en-US" sz="1100">
            <a:latin typeface="Arial" panose="020B0604020202020204" pitchFamily="34" charset="0"/>
            <a:cs typeface="Arial" panose="020B0604020202020204" pitchFamily="34" charset="0"/>
          </a:endParaRPr>
        </a:p>
      </xdr:txBody>
    </xdr:sp>
    <xdr:clientData/>
  </xdr:twoCellAnchor>
  <xdr:twoCellAnchor>
    <xdr:from>
      <xdr:col>0</xdr:col>
      <xdr:colOff>5172074</xdr:colOff>
      <xdr:row>8</xdr:row>
      <xdr:rowOff>28575</xdr:rowOff>
    </xdr:from>
    <xdr:to>
      <xdr:col>0</xdr:col>
      <xdr:colOff>6972300</xdr:colOff>
      <xdr:row>8</xdr:row>
      <xdr:rowOff>295275</xdr:rowOff>
    </xdr:to>
    <xdr:sp macro="" textlink="">
      <xdr:nvSpPr>
        <xdr:cNvPr id="10" name="Rounded Rectangle 9">
          <a:hlinkClick xmlns:r="http://schemas.openxmlformats.org/officeDocument/2006/relationships" r:id="rId4" tooltip="A link to navigate to the cost report worksheet in the workbook."/>
        </xdr:cNvPr>
        <xdr:cNvSpPr/>
      </xdr:nvSpPr>
      <xdr:spPr>
        <a:xfrm>
          <a:off x="5172074" y="2686050"/>
          <a:ext cx="1800226" cy="266700"/>
        </a:xfrm>
        <a:prstGeom prst="roundRect">
          <a:avLst/>
        </a:prstGeom>
        <a:solidFill>
          <a:srgbClr val="0068A9"/>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Arial" panose="020B0604020202020204" pitchFamily="34" charset="0"/>
              <a:cs typeface="Arial" panose="020B0604020202020204" pitchFamily="34" charset="0"/>
            </a:rPr>
            <a:t>Go to Cost Report</a:t>
          </a:r>
        </a:p>
      </xdr:txBody>
    </xdr:sp>
    <xdr:clientData/>
  </xdr:twoCellAnchor>
  <xdr:twoCellAnchor>
    <xdr:from>
      <xdr:col>0</xdr:col>
      <xdr:colOff>5164455</xdr:colOff>
      <xdr:row>10</xdr:row>
      <xdr:rowOff>38100</xdr:rowOff>
    </xdr:from>
    <xdr:to>
      <xdr:col>0</xdr:col>
      <xdr:colOff>6965823</xdr:colOff>
      <xdr:row>10</xdr:row>
      <xdr:rowOff>304800</xdr:rowOff>
    </xdr:to>
    <xdr:sp macro="" textlink="">
      <xdr:nvSpPr>
        <xdr:cNvPr id="11" name="Rounded Rectangle 10">
          <a:hlinkClick xmlns:r="http://schemas.openxmlformats.org/officeDocument/2006/relationships" r:id="rId5" tooltip="A link to navigate to the cost pool calculation worksheet in the workbook."/>
        </xdr:cNvPr>
        <xdr:cNvSpPr/>
      </xdr:nvSpPr>
      <xdr:spPr>
        <a:xfrm>
          <a:off x="5164455" y="3550920"/>
          <a:ext cx="1801368" cy="266700"/>
        </a:xfrm>
        <a:prstGeom prst="roundRect">
          <a:avLst/>
        </a:prstGeom>
        <a:solidFill>
          <a:srgbClr val="881477"/>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Arial" panose="020B0604020202020204" pitchFamily="34" charset="0"/>
              <a:cs typeface="Arial" panose="020B0604020202020204" pitchFamily="34" charset="0"/>
            </a:rPr>
            <a:t>Go to Cost</a:t>
          </a:r>
          <a:r>
            <a:rPr lang="en-US" sz="1000" baseline="0">
              <a:latin typeface="Arial" panose="020B0604020202020204" pitchFamily="34" charset="0"/>
              <a:cs typeface="Arial" panose="020B0604020202020204" pitchFamily="34" charset="0"/>
            </a:rPr>
            <a:t> Pool Calculation</a:t>
          </a:r>
          <a:endParaRPr lang="en-US" sz="1000">
            <a:latin typeface="Arial" panose="020B0604020202020204" pitchFamily="34" charset="0"/>
            <a:cs typeface="Arial" panose="020B0604020202020204" pitchFamily="34" charset="0"/>
          </a:endParaRPr>
        </a:p>
      </xdr:txBody>
    </xdr:sp>
    <xdr:clientData/>
  </xdr:twoCellAnchor>
  <xdr:twoCellAnchor>
    <xdr:from>
      <xdr:col>0</xdr:col>
      <xdr:colOff>5172075</xdr:colOff>
      <xdr:row>13</xdr:row>
      <xdr:rowOff>28575</xdr:rowOff>
    </xdr:from>
    <xdr:to>
      <xdr:col>0</xdr:col>
      <xdr:colOff>6962775</xdr:colOff>
      <xdr:row>13</xdr:row>
      <xdr:rowOff>295275</xdr:rowOff>
    </xdr:to>
    <xdr:sp macro="" textlink="">
      <xdr:nvSpPr>
        <xdr:cNvPr id="12" name="Rounded Rectangle 11">
          <a:hlinkClick xmlns:r="http://schemas.openxmlformats.org/officeDocument/2006/relationships" r:id="rId6" tooltip="A link to navigate to the procedures_RVUs worksheet in the workbook."/>
        </xdr:cNvPr>
        <xdr:cNvSpPr/>
      </xdr:nvSpPr>
      <xdr:spPr>
        <a:xfrm>
          <a:off x="5172075" y="4391025"/>
          <a:ext cx="1790700" cy="266700"/>
        </a:xfrm>
        <a:prstGeom prst="roundRect">
          <a:avLst/>
        </a:prstGeom>
        <a:solidFill>
          <a:srgbClr val="E7731F"/>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Arial" panose="020B0604020202020204" pitchFamily="34" charset="0"/>
              <a:cs typeface="Arial" panose="020B0604020202020204" pitchFamily="34" charset="0"/>
            </a:rPr>
            <a:t>Go to Procedures_RVUs</a:t>
          </a:r>
        </a:p>
      </xdr:txBody>
    </xdr:sp>
    <xdr:clientData/>
  </xdr:twoCellAnchor>
  <xdr:twoCellAnchor>
    <xdr:from>
      <xdr:col>0</xdr:col>
      <xdr:colOff>5172075</xdr:colOff>
      <xdr:row>15</xdr:row>
      <xdr:rowOff>28575</xdr:rowOff>
    </xdr:from>
    <xdr:to>
      <xdr:col>0</xdr:col>
      <xdr:colOff>6972301</xdr:colOff>
      <xdr:row>15</xdr:row>
      <xdr:rowOff>295275</xdr:rowOff>
    </xdr:to>
    <xdr:sp macro="" textlink="">
      <xdr:nvSpPr>
        <xdr:cNvPr id="13" name="Rounded Rectangle 12">
          <a:hlinkClick xmlns:r="http://schemas.openxmlformats.org/officeDocument/2006/relationships" r:id="rId7" tooltip="A link to navigate to the clinical worksheet in the workbook."/>
        </xdr:cNvPr>
        <xdr:cNvSpPr/>
      </xdr:nvSpPr>
      <xdr:spPr>
        <a:xfrm>
          <a:off x="5172075" y="5019675"/>
          <a:ext cx="1800226" cy="266700"/>
        </a:xfrm>
        <a:prstGeom prst="roundRect">
          <a:avLst/>
        </a:prstGeom>
        <a:solidFill>
          <a:srgbClr val="BE8E22"/>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Arial" panose="020B0604020202020204" pitchFamily="34" charset="0"/>
              <a:cs typeface="Arial" panose="020B0604020202020204" pitchFamily="34" charset="0"/>
            </a:rPr>
            <a:t>Go to Clinical</a:t>
          </a:r>
          <a:r>
            <a:rPr lang="en-US" sz="1100" baseline="0">
              <a:latin typeface="Arial" panose="020B0604020202020204" pitchFamily="34" charset="0"/>
              <a:cs typeface="Arial" panose="020B0604020202020204" pitchFamily="34" charset="0"/>
            </a:rPr>
            <a:t> Worksheet</a:t>
          </a:r>
          <a:endParaRPr lang="en-US" sz="1100">
            <a:latin typeface="Arial" panose="020B0604020202020204" pitchFamily="34" charset="0"/>
            <a:cs typeface="Arial" panose="020B0604020202020204" pitchFamily="34" charset="0"/>
          </a:endParaRPr>
        </a:p>
      </xdr:txBody>
    </xdr:sp>
    <xdr:clientData/>
  </xdr:twoCellAnchor>
  <xdr:twoCellAnchor>
    <xdr:from>
      <xdr:col>0</xdr:col>
      <xdr:colOff>5172074</xdr:colOff>
      <xdr:row>17</xdr:row>
      <xdr:rowOff>28575</xdr:rowOff>
    </xdr:from>
    <xdr:to>
      <xdr:col>0</xdr:col>
      <xdr:colOff>6973442</xdr:colOff>
      <xdr:row>17</xdr:row>
      <xdr:rowOff>295275</xdr:rowOff>
    </xdr:to>
    <xdr:sp macro="" textlink="">
      <xdr:nvSpPr>
        <xdr:cNvPr id="14" name="Rounded Rectangle 13">
          <a:hlinkClick xmlns:r="http://schemas.openxmlformats.org/officeDocument/2006/relationships" r:id="rId8" tooltip="A link to navigate to the reference guide worksheet in the workbook."/>
        </xdr:cNvPr>
        <xdr:cNvSpPr/>
      </xdr:nvSpPr>
      <xdr:spPr>
        <a:xfrm>
          <a:off x="5172074" y="5690235"/>
          <a:ext cx="1801368" cy="266700"/>
        </a:xfrm>
        <a:prstGeom prst="roundRect">
          <a:avLst/>
        </a:prstGeom>
        <a:solidFill>
          <a:srgbClr val="008C3E"/>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Arial" panose="020B0604020202020204" pitchFamily="34" charset="0"/>
              <a:cs typeface="Arial" panose="020B0604020202020204" pitchFamily="34" charset="0"/>
            </a:rPr>
            <a:t>Go to Reference</a:t>
          </a:r>
          <a:r>
            <a:rPr lang="en-US" sz="1100" baseline="0">
              <a:latin typeface="Arial" panose="020B0604020202020204" pitchFamily="34" charset="0"/>
              <a:cs typeface="Arial" panose="020B0604020202020204" pitchFamily="34" charset="0"/>
            </a:rPr>
            <a:t> Guide</a:t>
          </a:r>
          <a:endParaRPr lang="en-US"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3312583</xdr:colOff>
      <xdr:row>23</xdr:row>
      <xdr:rowOff>542924</xdr:rowOff>
    </xdr:from>
    <xdr:to>
      <xdr:col>3</xdr:col>
      <xdr:colOff>590549</xdr:colOff>
      <xdr:row>23</xdr:row>
      <xdr:rowOff>923924</xdr:rowOff>
    </xdr:to>
    <xdr:sp macro="" textlink="">
      <xdr:nvSpPr>
        <xdr:cNvPr id="2" name="Right Arrow 1" descr="Decorative"/>
        <xdr:cNvSpPr/>
      </xdr:nvSpPr>
      <xdr:spPr>
        <a:xfrm>
          <a:off x="7524750" y="10046757"/>
          <a:ext cx="622299" cy="381000"/>
        </a:xfrm>
        <a:prstGeom prst="rightArrow">
          <a:avLst/>
        </a:prstGeom>
        <a:solidFill>
          <a:srgbClr val="002661"/>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236006</xdr:colOff>
      <xdr:row>16</xdr:row>
      <xdr:rowOff>43390</xdr:rowOff>
    </xdr:from>
    <xdr:to>
      <xdr:col>5</xdr:col>
      <xdr:colOff>252770</xdr:colOff>
      <xdr:row>16</xdr:row>
      <xdr:rowOff>820630</xdr:rowOff>
    </xdr:to>
    <xdr:sp macro="" textlink="">
      <xdr:nvSpPr>
        <xdr:cNvPr id="3" name="Rounded Rectangle 2">
          <a:hlinkClick xmlns:r="http://schemas.openxmlformats.org/officeDocument/2006/relationships" r:id="rId1" tooltip="A link to navigate to option B. Use the cost pool calculation (option B) to document the total family planning expenses and to exclude the disallowed costs from the total."/>
        </xdr:cNvPr>
        <xdr:cNvSpPr/>
      </xdr:nvSpPr>
      <xdr:spPr>
        <a:xfrm>
          <a:off x="4103156" y="6301315"/>
          <a:ext cx="3712464" cy="777240"/>
        </a:xfrm>
        <a:prstGeom prst="roundRect">
          <a:avLst/>
        </a:prstGeom>
        <a:solidFill>
          <a:srgbClr val="002661"/>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lang="en-US" sz="1000" b="1">
              <a:latin typeface="Arial" panose="020B0604020202020204" pitchFamily="34" charset="0"/>
              <a:cs typeface="Arial" panose="020B0604020202020204" pitchFamily="34" charset="0"/>
            </a:rPr>
            <a:t>Click here to</a:t>
          </a:r>
          <a:r>
            <a:rPr lang="en-US" sz="1000" b="1" baseline="0">
              <a:latin typeface="Arial" panose="020B0604020202020204" pitchFamily="34" charset="0"/>
              <a:cs typeface="Arial" panose="020B0604020202020204" pitchFamily="34" charset="0"/>
            </a:rPr>
            <a:t> go to </a:t>
          </a:r>
          <a:r>
            <a:rPr lang="en-US" sz="1000" b="1">
              <a:latin typeface="Arial" panose="020B0604020202020204" pitchFamily="34" charset="0"/>
              <a:cs typeface="Arial" panose="020B0604020202020204" pitchFamily="34" charset="0"/>
            </a:rPr>
            <a:t>Option B</a:t>
          </a:r>
          <a:r>
            <a:rPr lang="en-US" sz="900" b="1">
              <a:latin typeface="Arial" panose="020B0604020202020204" pitchFamily="34" charset="0"/>
              <a:cs typeface="Arial" panose="020B0604020202020204" pitchFamily="34" charset="0"/>
            </a:rPr>
            <a:t>:</a:t>
          </a:r>
        </a:p>
        <a:p>
          <a:pPr algn="ctr"/>
          <a:r>
            <a:rPr lang="en-US" sz="900">
              <a:latin typeface="Arial" panose="020B0604020202020204" pitchFamily="34" charset="0"/>
              <a:cs typeface="Arial" panose="020B0604020202020204" pitchFamily="34" charset="0"/>
            </a:rPr>
            <a:t> Use “Cost Pool Calculation” to document the total family planning expenses and to subtract disallowed costs from the total. Use this</a:t>
          </a:r>
          <a:r>
            <a:rPr lang="en-US" sz="900" baseline="0">
              <a:latin typeface="Arial" panose="020B0604020202020204" pitchFamily="34" charset="0"/>
              <a:cs typeface="Arial" panose="020B0604020202020204" pitchFamily="34" charset="0"/>
            </a:rPr>
            <a:t> if your </a:t>
          </a:r>
          <a:r>
            <a:rPr lang="en-US" sz="900">
              <a:latin typeface="Arial" panose="020B0604020202020204" pitchFamily="34" charset="0"/>
              <a:cs typeface="Arial" panose="020B0604020202020204" pitchFamily="34" charset="0"/>
            </a:rPr>
            <a:t>program </a:t>
          </a:r>
          <a:r>
            <a:rPr lang="en-US" sz="900" u="sng">
              <a:latin typeface="Arial" panose="020B0604020202020204" pitchFamily="34" charset="0"/>
              <a:cs typeface="Arial" panose="020B0604020202020204" pitchFamily="34" charset="0"/>
            </a:rPr>
            <a:t>has existing reports </a:t>
          </a:r>
          <a:r>
            <a:rPr lang="en-US" sz="900">
              <a:latin typeface="Arial" panose="020B0604020202020204" pitchFamily="34" charset="0"/>
              <a:cs typeface="Arial" panose="020B0604020202020204" pitchFamily="34" charset="0"/>
            </a:rPr>
            <a:t>documenting family planning costs.</a:t>
          </a:r>
        </a:p>
      </xdr:txBody>
    </xdr:sp>
    <xdr:clientData/>
  </xdr:twoCellAnchor>
  <xdr:twoCellAnchor editAs="oneCell">
    <xdr:from>
      <xdr:col>0</xdr:col>
      <xdr:colOff>95251</xdr:colOff>
      <xdr:row>16</xdr:row>
      <xdr:rowOff>43390</xdr:rowOff>
    </xdr:from>
    <xdr:to>
      <xdr:col>0</xdr:col>
      <xdr:colOff>3806824</xdr:colOff>
      <xdr:row>16</xdr:row>
      <xdr:rowOff>820630</xdr:rowOff>
    </xdr:to>
    <xdr:sp macro="" textlink="">
      <xdr:nvSpPr>
        <xdr:cNvPr id="5" name="Rounded Rectangle 4">
          <a:hlinkClick xmlns:r="http://schemas.openxmlformats.org/officeDocument/2006/relationships" r:id="rId2" tooltip="A link to navigate to option A. Use the cost report option (option A) to document your family planning program's allowable costs."/>
        </xdr:cNvPr>
        <xdr:cNvSpPr>
          <a:spLocks noChangeAspect="1"/>
        </xdr:cNvSpPr>
      </xdr:nvSpPr>
      <xdr:spPr>
        <a:xfrm>
          <a:off x="95251" y="6301315"/>
          <a:ext cx="3711573" cy="777240"/>
        </a:xfrm>
        <a:prstGeom prst="roundRect">
          <a:avLst/>
        </a:prstGeom>
        <a:solidFill>
          <a:srgbClr val="002661"/>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lang="en-US" sz="1000" b="1">
              <a:latin typeface="Arial" panose="020B0604020202020204" pitchFamily="34" charset="0"/>
              <a:cs typeface="Arial" panose="020B0604020202020204" pitchFamily="34" charset="0"/>
            </a:rPr>
            <a:t>Click here to go to Option A: </a:t>
          </a:r>
        </a:p>
        <a:p>
          <a:pPr algn="ctr"/>
          <a:r>
            <a:rPr lang="en-US" sz="900">
              <a:latin typeface="Arial" panose="020B0604020202020204" pitchFamily="34" charset="0"/>
              <a:cs typeface="Arial" panose="020B0604020202020204" pitchFamily="34" charset="0"/>
            </a:rPr>
            <a:t>Use </a:t>
          </a:r>
          <a:r>
            <a:rPr lang="en-US" sz="900" baseline="0">
              <a:latin typeface="Arial" panose="020B0604020202020204" pitchFamily="34" charset="0"/>
              <a:cs typeface="Arial" panose="020B0604020202020204" pitchFamily="34" charset="0"/>
            </a:rPr>
            <a:t> this option (Cost Report) </a:t>
          </a:r>
          <a:r>
            <a:rPr lang="en-US" sz="900">
              <a:latin typeface="Arial" panose="020B0604020202020204" pitchFamily="34" charset="0"/>
              <a:cs typeface="Arial" panose="020B0604020202020204" pitchFamily="34" charset="0"/>
            </a:rPr>
            <a:t>to document allowable costs for your family planning program. Use this if your</a:t>
          </a:r>
          <a:r>
            <a:rPr lang="en-US" sz="900" baseline="0">
              <a:latin typeface="Arial" panose="020B0604020202020204" pitchFamily="34" charset="0"/>
              <a:cs typeface="Arial" panose="020B0604020202020204" pitchFamily="34" charset="0"/>
            </a:rPr>
            <a:t> </a:t>
          </a:r>
          <a:r>
            <a:rPr lang="en-US" sz="900">
              <a:latin typeface="Arial" panose="020B0604020202020204" pitchFamily="34" charset="0"/>
              <a:cs typeface="Arial" panose="020B0604020202020204" pitchFamily="34" charset="0"/>
            </a:rPr>
            <a:t>program </a:t>
          </a:r>
          <a:r>
            <a:rPr lang="en-US" sz="900" u="sng">
              <a:latin typeface="Arial" panose="020B0604020202020204" pitchFamily="34" charset="0"/>
              <a:cs typeface="Arial" panose="020B0604020202020204" pitchFamily="34" charset="0"/>
            </a:rPr>
            <a:t>does not have regular reports </a:t>
          </a:r>
          <a:r>
            <a:rPr lang="en-US" sz="900">
              <a:latin typeface="Arial" panose="020B0604020202020204" pitchFamily="34" charset="0"/>
              <a:cs typeface="Arial" panose="020B0604020202020204" pitchFamily="34" charset="0"/>
            </a:rPr>
            <a:t>(monthly, quarterly) documenting family planning costs in the agency. </a:t>
          </a:r>
        </a:p>
      </xdr:txBody>
    </xdr:sp>
    <xdr:clientData/>
  </xdr:twoCellAnchor>
  <xdr:twoCellAnchor>
    <xdr:from>
      <xdr:col>3</xdr:col>
      <xdr:colOff>259337</xdr:colOff>
      <xdr:row>34</xdr:row>
      <xdr:rowOff>87844</xdr:rowOff>
    </xdr:from>
    <xdr:to>
      <xdr:col>7</xdr:col>
      <xdr:colOff>350520</xdr:colOff>
      <xdr:row>36</xdr:row>
      <xdr:rowOff>123826</xdr:rowOff>
    </xdr:to>
    <xdr:sp macro="" textlink="">
      <xdr:nvSpPr>
        <xdr:cNvPr id="6" name="Rounded Rectangle 5">
          <a:hlinkClick xmlns:r="http://schemas.openxmlformats.org/officeDocument/2006/relationships" r:id="rId3" tooltip="A link to get the explanation of CPT codes."/>
        </xdr:cNvPr>
        <xdr:cNvSpPr/>
      </xdr:nvSpPr>
      <xdr:spPr>
        <a:xfrm>
          <a:off x="7812662" y="14823019"/>
          <a:ext cx="2796283" cy="359832"/>
        </a:xfrm>
        <a:prstGeom prst="roundRect">
          <a:avLst/>
        </a:prstGeom>
        <a:solidFill>
          <a:srgbClr val="002661"/>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00">
              <a:latin typeface="Arial" panose="020B0604020202020204" pitchFamily="34" charset="0"/>
              <a:cs typeface="Arial" panose="020B0604020202020204" pitchFamily="34" charset="0"/>
            </a:rPr>
            <a:t>Explanation</a:t>
          </a:r>
          <a:r>
            <a:rPr lang="en-US" sz="1000" baseline="0">
              <a:latin typeface="Arial" panose="020B0604020202020204" pitchFamily="34" charset="0"/>
              <a:cs typeface="Arial" panose="020B0604020202020204" pitchFamily="34" charset="0"/>
            </a:rPr>
            <a:t> of </a:t>
          </a:r>
          <a:r>
            <a:rPr lang="en-US" sz="1000" b="1" baseline="0">
              <a:latin typeface="Arial" panose="020B0604020202020204" pitchFamily="34" charset="0"/>
              <a:cs typeface="Arial" panose="020B0604020202020204" pitchFamily="34" charset="0"/>
            </a:rPr>
            <a:t>CPT Codes</a:t>
          </a:r>
          <a:endParaRPr lang="en-US" sz="1000" b="1">
            <a:latin typeface="Arial" panose="020B0604020202020204" pitchFamily="34" charset="0"/>
            <a:cs typeface="Arial" panose="020B0604020202020204" pitchFamily="34" charset="0"/>
          </a:endParaRPr>
        </a:p>
      </xdr:txBody>
    </xdr:sp>
    <xdr:clientData/>
  </xdr:twoCellAnchor>
  <xdr:twoCellAnchor>
    <xdr:from>
      <xdr:col>3</xdr:col>
      <xdr:colOff>258892</xdr:colOff>
      <xdr:row>37</xdr:row>
      <xdr:rowOff>22224</xdr:rowOff>
    </xdr:from>
    <xdr:to>
      <xdr:col>7</xdr:col>
      <xdr:colOff>350965</xdr:colOff>
      <xdr:row>37</xdr:row>
      <xdr:rowOff>380999</xdr:rowOff>
    </xdr:to>
    <xdr:sp macro="" textlink="">
      <xdr:nvSpPr>
        <xdr:cNvPr id="11" name="Rounded Rectangle 10">
          <a:hlinkClick xmlns:r="http://schemas.openxmlformats.org/officeDocument/2006/relationships" r:id="rId4" tooltip="A link to get the explanation of Relative Value Units (RVUs)."/>
        </xdr:cNvPr>
        <xdr:cNvSpPr/>
      </xdr:nvSpPr>
      <xdr:spPr>
        <a:xfrm>
          <a:off x="7812217" y="15271749"/>
          <a:ext cx="2797173" cy="358775"/>
        </a:xfrm>
        <a:prstGeom prst="roundRect">
          <a:avLst/>
        </a:prstGeom>
        <a:solidFill>
          <a:srgbClr val="002661"/>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00">
              <a:latin typeface="Arial" panose="020B0604020202020204" pitchFamily="34" charset="0"/>
              <a:cs typeface="Arial" panose="020B0604020202020204" pitchFamily="34" charset="0"/>
            </a:rPr>
            <a:t>Explanation</a:t>
          </a:r>
          <a:r>
            <a:rPr lang="en-US" sz="1000" baseline="0">
              <a:latin typeface="Arial" panose="020B0604020202020204" pitchFamily="34" charset="0"/>
              <a:cs typeface="Arial" panose="020B0604020202020204" pitchFamily="34" charset="0"/>
            </a:rPr>
            <a:t> of </a:t>
          </a:r>
          <a:r>
            <a:rPr lang="en-US" sz="1000" b="1" baseline="0">
              <a:latin typeface="Arial" panose="020B0604020202020204" pitchFamily="34" charset="0"/>
              <a:cs typeface="Arial" panose="020B0604020202020204" pitchFamily="34" charset="0"/>
            </a:rPr>
            <a:t>Relative Value Units (RVUs)</a:t>
          </a:r>
          <a:endParaRPr lang="en-US" sz="1000">
            <a:latin typeface="Arial" panose="020B0604020202020204" pitchFamily="34" charset="0"/>
            <a:cs typeface="Arial" panose="020B0604020202020204" pitchFamily="34" charset="0"/>
          </a:endParaRPr>
        </a:p>
      </xdr:txBody>
    </xdr:sp>
    <xdr:clientData/>
  </xdr:twoCellAnchor>
  <xdr:twoCellAnchor>
    <xdr:from>
      <xdr:col>3</xdr:col>
      <xdr:colOff>317501</xdr:colOff>
      <xdr:row>21</xdr:row>
      <xdr:rowOff>31750</xdr:rowOff>
    </xdr:from>
    <xdr:to>
      <xdr:col>5</xdr:col>
      <xdr:colOff>582084</xdr:colOff>
      <xdr:row>21</xdr:row>
      <xdr:rowOff>476250</xdr:rowOff>
    </xdr:to>
    <xdr:sp macro="" textlink="">
      <xdr:nvSpPr>
        <xdr:cNvPr id="4" name="Rounded Rectangle 3">
          <a:hlinkClick xmlns:r="http://schemas.openxmlformats.org/officeDocument/2006/relationships" r:id="rId5" tooltip="A link to view the descriptions of the cost categories."/>
        </xdr:cNvPr>
        <xdr:cNvSpPr/>
      </xdr:nvSpPr>
      <xdr:spPr>
        <a:xfrm>
          <a:off x="7895168" y="5058833"/>
          <a:ext cx="1799166" cy="444500"/>
        </a:xfrm>
        <a:prstGeom prst="roundRect">
          <a:avLst/>
        </a:prstGeom>
        <a:solidFill>
          <a:srgbClr val="002661"/>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00">
              <a:latin typeface="Arial" panose="020B0604020202020204" pitchFamily="34" charset="0"/>
              <a:cs typeface="Arial" panose="020B0604020202020204" pitchFamily="34" charset="0"/>
            </a:rPr>
            <a:t>Click here for</a:t>
          </a:r>
          <a:r>
            <a:rPr lang="en-US" sz="1000" baseline="0">
              <a:latin typeface="Arial" panose="020B0604020202020204" pitchFamily="34" charset="0"/>
              <a:cs typeface="Arial" panose="020B0604020202020204" pitchFamily="34" charset="0"/>
            </a:rPr>
            <a:t> descriptions of the </a:t>
          </a:r>
          <a:r>
            <a:rPr lang="en-US" sz="1000" b="1" baseline="0">
              <a:latin typeface="Arial" panose="020B0604020202020204" pitchFamily="34" charset="0"/>
              <a:cs typeface="Arial" panose="020B0604020202020204" pitchFamily="34" charset="0"/>
            </a:rPr>
            <a:t>cost categories</a:t>
          </a:r>
          <a:endParaRPr lang="en-US" sz="1000" b="1">
            <a:latin typeface="Arial" panose="020B0604020202020204" pitchFamily="34" charset="0"/>
            <a:cs typeface="Arial" panose="020B0604020202020204" pitchFamily="34" charset="0"/>
          </a:endParaRPr>
        </a:p>
      </xdr:txBody>
    </xdr:sp>
    <xdr:clientData/>
  </xdr:twoCellAnchor>
  <xdr:twoCellAnchor>
    <xdr:from>
      <xdr:col>3</xdr:col>
      <xdr:colOff>127001</xdr:colOff>
      <xdr:row>31</xdr:row>
      <xdr:rowOff>10583</xdr:rowOff>
    </xdr:from>
    <xdr:to>
      <xdr:col>7</xdr:col>
      <xdr:colOff>482855</xdr:colOff>
      <xdr:row>33</xdr:row>
      <xdr:rowOff>222250</xdr:rowOff>
    </xdr:to>
    <xdr:sp macro="" textlink="">
      <xdr:nvSpPr>
        <xdr:cNvPr id="7" name="Rounded Rectangle 6">
          <a:hlinkClick xmlns:r="http://schemas.openxmlformats.org/officeDocument/2006/relationships" r:id="rId6" tooltip="A link to navigate to the procedures_RVUs tab to calculate your program's Relative Value Units (RVUs)."/>
        </xdr:cNvPr>
        <xdr:cNvSpPr/>
      </xdr:nvSpPr>
      <xdr:spPr>
        <a:xfrm>
          <a:off x="7680326" y="13859933"/>
          <a:ext cx="3060954" cy="726017"/>
        </a:xfrm>
        <a:prstGeom prst="roundRect">
          <a:avLst/>
        </a:prstGeom>
        <a:solidFill>
          <a:srgbClr val="002661"/>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00" b="1" u="none">
              <a:latin typeface="Arial" panose="020B0604020202020204" pitchFamily="34" charset="0"/>
              <a:cs typeface="Arial" panose="020B0604020202020204" pitchFamily="34" charset="0"/>
            </a:rPr>
            <a:t>Click</a:t>
          </a:r>
          <a:r>
            <a:rPr lang="en-US" sz="1000" b="1" u="none" baseline="0">
              <a:latin typeface="Arial" panose="020B0604020202020204" pitchFamily="34" charset="0"/>
              <a:cs typeface="Arial" panose="020B0604020202020204" pitchFamily="34" charset="0"/>
            </a:rPr>
            <a:t> here to g</a:t>
          </a:r>
          <a:r>
            <a:rPr lang="en-US" sz="1000" b="1" u="none">
              <a:latin typeface="Arial" panose="020B0604020202020204" pitchFamily="34" charset="0"/>
              <a:cs typeface="Arial" panose="020B0604020202020204" pitchFamily="34" charset="0"/>
            </a:rPr>
            <a:t>o the  Procedures_RVUs</a:t>
          </a:r>
          <a:r>
            <a:rPr lang="en-US" sz="1000" b="1" u="none" baseline="0">
              <a:latin typeface="Arial" panose="020B0604020202020204" pitchFamily="34" charset="0"/>
              <a:cs typeface="Arial" panose="020B0604020202020204" pitchFamily="34" charset="0"/>
            </a:rPr>
            <a:t> </a:t>
          </a:r>
          <a:r>
            <a:rPr lang="en-US" sz="1000" b="1" u="none">
              <a:latin typeface="Arial" panose="020B0604020202020204" pitchFamily="34" charset="0"/>
              <a:cs typeface="Arial" panose="020B0604020202020204" pitchFamily="34" charset="0"/>
            </a:rPr>
            <a:t>Tab</a:t>
          </a:r>
        </a:p>
        <a:p>
          <a:pPr algn="ctr"/>
          <a:r>
            <a:rPr lang="en-US" sz="900" b="0" u="none">
              <a:latin typeface="Arial" panose="020B0604020202020204" pitchFamily="34" charset="0"/>
              <a:cs typeface="Arial" panose="020B0604020202020204" pitchFamily="34" charset="0"/>
            </a:rPr>
            <a:t>This</a:t>
          </a:r>
          <a:r>
            <a:rPr lang="en-US" sz="900" b="0" u="none" baseline="0">
              <a:latin typeface="Arial" panose="020B0604020202020204" pitchFamily="34" charset="0"/>
              <a:cs typeface="Arial" panose="020B0604020202020204" pitchFamily="34" charset="0"/>
            </a:rPr>
            <a:t> is where you</a:t>
          </a:r>
          <a:r>
            <a:rPr lang="en-US" sz="900" b="0" u="none">
              <a:latin typeface="Arial" panose="020B0604020202020204" pitchFamily="34" charset="0"/>
              <a:cs typeface="Arial" panose="020B0604020202020204" pitchFamily="34" charset="0"/>
            </a:rPr>
            <a:t> will</a:t>
          </a:r>
          <a:r>
            <a:rPr lang="en-US" sz="900" b="0" u="none" baseline="0">
              <a:latin typeface="Arial" panose="020B0604020202020204" pitchFamily="34" charset="0"/>
              <a:cs typeface="Arial" panose="020B0604020202020204" pitchFamily="34" charset="0"/>
            </a:rPr>
            <a:t> calculate </a:t>
          </a:r>
          <a:r>
            <a:rPr lang="en-US" sz="900">
              <a:latin typeface="Arial" panose="020B0604020202020204" pitchFamily="34" charset="0"/>
              <a:cs typeface="Arial" panose="020B0604020202020204" pitchFamily="34" charset="0"/>
            </a:rPr>
            <a:t>Relative Value Units for your program</a:t>
          </a:r>
          <a:r>
            <a:rPr lang="en-US" sz="1100">
              <a:latin typeface="Arial" panose="020B0604020202020204" pitchFamily="34" charset="0"/>
              <a:cs typeface="Arial" panose="020B0604020202020204" pitchFamily="34" charset="0"/>
            </a:rPr>
            <a:t>. </a:t>
          </a:r>
        </a:p>
      </xdr:txBody>
    </xdr:sp>
    <xdr:clientData/>
  </xdr:twoCellAnchor>
  <xdr:twoCellAnchor>
    <xdr:from>
      <xdr:col>0</xdr:col>
      <xdr:colOff>296333</xdr:colOff>
      <xdr:row>49</xdr:row>
      <xdr:rowOff>63500</xdr:rowOff>
    </xdr:from>
    <xdr:to>
      <xdr:col>0</xdr:col>
      <xdr:colOff>3079750</xdr:colOff>
      <xdr:row>49</xdr:row>
      <xdr:rowOff>465666</xdr:rowOff>
    </xdr:to>
    <xdr:sp macro="" textlink="">
      <xdr:nvSpPr>
        <xdr:cNvPr id="8" name="Rounded Rectangle 7">
          <a:hlinkClick xmlns:r="http://schemas.openxmlformats.org/officeDocument/2006/relationships" r:id="rId7" tooltip="A link to navigate to the clinical worksheet in the workbook."/>
        </xdr:cNvPr>
        <xdr:cNvSpPr/>
      </xdr:nvSpPr>
      <xdr:spPr>
        <a:xfrm>
          <a:off x="296333" y="20891500"/>
          <a:ext cx="2783417" cy="402166"/>
        </a:xfrm>
        <a:prstGeom prst="roundRect">
          <a:avLst/>
        </a:prstGeom>
        <a:solidFill>
          <a:srgbClr val="002661"/>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Arial" panose="020B0604020202020204" pitchFamily="34" charset="0"/>
              <a:cs typeface="Arial" panose="020B0604020202020204" pitchFamily="34" charset="0"/>
            </a:rPr>
            <a:t>Click here to go</a:t>
          </a:r>
          <a:r>
            <a:rPr lang="en-US" sz="1100" baseline="0">
              <a:latin typeface="Arial" panose="020B0604020202020204" pitchFamily="34" charset="0"/>
              <a:cs typeface="Arial" panose="020B0604020202020204" pitchFamily="34" charset="0"/>
            </a:rPr>
            <a:t> to the</a:t>
          </a:r>
          <a:r>
            <a:rPr lang="en-US" sz="1100" b="1" baseline="0">
              <a:latin typeface="Arial" panose="020B0604020202020204" pitchFamily="34" charset="0"/>
              <a:cs typeface="Arial" panose="020B0604020202020204" pitchFamily="34" charset="0"/>
            </a:rPr>
            <a:t> Clinical Worksheet</a:t>
          </a:r>
          <a:endParaRPr lang="en-US" sz="1100" b="1">
            <a:latin typeface="Arial" panose="020B0604020202020204" pitchFamily="34" charset="0"/>
            <a:cs typeface="Arial" panose="020B0604020202020204" pitchFamily="34" charset="0"/>
          </a:endParaRPr>
        </a:p>
      </xdr:txBody>
    </xdr:sp>
    <xdr:clientData/>
  </xdr:twoCellAnchor>
  <xdr:twoCellAnchor>
    <xdr:from>
      <xdr:col>0</xdr:col>
      <xdr:colOff>296333</xdr:colOff>
      <xdr:row>61</xdr:row>
      <xdr:rowOff>31749</xdr:rowOff>
    </xdr:from>
    <xdr:to>
      <xdr:col>0</xdr:col>
      <xdr:colOff>3079750</xdr:colOff>
      <xdr:row>61</xdr:row>
      <xdr:rowOff>433915</xdr:rowOff>
    </xdr:to>
    <xdr:sp macro="" textlink="">
      <xdr:nvSpPr>
        <xdr:cNvPr id="21" name="Rounded Rectangle 20">
          <a:hlinkClick xmlns:r="http://schemas.openxmlformats.org/officeDocument/2006/relationships" r:id="rId7" tooltip="A link to navigate to the clinical worksheet in the workbook."/>
        </xdr:cNvPr>
        <xdr:cNvSpPr/>
      </xdr:nvSpPr>
      <xdr:spPr>
        <a:xfrm>
          <a:off x="296333" y="26458332"/>
          <a:ext cx="2783417" cy="402166"/>
        </a:xfrm>
        <a:prstGeom prst="roundRect">
          <a:avLst/>
        </a:prstGeom>
        <a:solidFill>
          <a:srgbClr val="002661"/>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Arial" panose="020B0604020202020204" pitchFamily="34" charset="0"/>
              <a:cs typeface="Arial" panose="020B0604020202020204" pitchFamily="34" charset="0"/>
            </a:rPr>
            <a:t>Click here to go</a:t>
          </a:r>
          <a:r>
            <a:rPr lang="en-US" sz="1100" baseline="0">
              <a:latin typeface="Arial" panose="020B0604020202020204" pitchFamily="34" charset="0"/>
              <a:cs typeface="Arial" panose="020B0604020202020204" pitchFamily="34" charset="0"/>
            </a:rPr>
            <a:t> to the</a:t>
          </a:r>
          <a:r>
            <a:rPr lang="en-US" sz="1100" b="1" baseline="0">
              <a:latin typeface="Arial" panose="020B0604020202020204" pitchFamily="34" charset="0"/>
              <a:cs typeface="Arial" panose="020B0604020202020204" pitchFamily="34" charset="0"/>
            </a:rPr>
            <a:t> Clinical Worksheet</a:t>
          </a:r>
          <a:endParaRPr lang="en-US" sz="1100" b="1">
            <a:latin typeface="Arial" panose="020B0604020202020204" pitchFamily="34" charset="0"/>
            <a:cs typeface="Arial" panose="020B0604020202020204" pitchFamily="34" charset="0"/>
          </a:endParaRPr>
        </a:p>
      </xdr:txBody>
    </xdr:sp>
    <xdr:clientData/>
  </xdr:twoCellAnchor>
  <xdr:twoCellAnchor>
    <xdr:from>
      <xdr:col>3</xdr:col>
      <xdr:colOff>40218</xdr:colOff>
      <xdr:row>40</xdr:row>
      <xdr:rowOff>11642</xdr:rowOff>
    </xdr:from>
    <xdr:to>
      <xdr:col>3</xdr:col>
      <xdr:colOff>586317</xdr:colOff>
      <xdr:row>41</xdr:row>
      <xdr:rowOff>22225</xdr:rowOff>
    </xdr:to>
    <xdr:sp macro="" textlink="">
      <xdr:nvSpPr>
        <xdr:cNvPr id="23" name="Right Arrow 22" descr="Decorative"/>
        <xdr:cNvSpPr/>
      </xdr:nvSpPr>
      <xdr:spPr>
        <a:xfrm>
          <a:off x="6669618" y="17537642"/>
          <a:ext cx="546099" cy="382058"/>
        </a:xfrm>
        <a:prstGeom prst="rightArrow">
          <a:avLst>
            <a:gd name="adj1" fmla="val 55555"/>
            <a:gd name="adj2" fmla="val 50000"/>
          </a:avLst>
        </a:prstGeom>
        <a:solidFill>
          <a:srgbClr val="002661"/>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2</xdr:col>
      <xdr:colOff>1062037</xdr:colOff>
      <xdr:row>1</xdr:row>
      <xdr:rowOff>76199</xdr:rowOff>
    </xdr:from>
    <xdr:to>
      <xdr:col>3</xdr:col>
      <xdr:colOff>481012</xdr:colOff>
      <xdr:row>1</xdr:row>
      <xdr:rowOff>441959</xdr:rowOff>
    </xdr:to>
    <xdr:sp macro="" textlink="">
      <xdr:nvSpPr>
        <xdr:cNvPr id="26" name="Rounded Rectangle 25">
          <a:hlinkClick xmlns:r="http://schemas.openxmlformats.org/officeDocument/2006/relationships" r:id="rId8" tooltip="A link to navigate to the table of contents worksheet in the workbook."/>
        </xdr:cNvPr>
        <xdr:cNvSpPr/>
      </xdr:nvSpPr>
      <xdr:spPr>
        <a:xfrm>
          <a:off x="6053137" y="238124"/>
          <a:ext cx="1371600" cy="365760"/>
        </a:xfrm>
        <a:prstGeom prst="roundRect">
          <a:avLst/>
        </a:prstGeom>
        <a:solidFill>
          <a:srgbClr val="002661"/>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Table of</a:t>
          </a:r>
          <a:r>
            <a:rPr lang="en-US" sz="900" b="1" baseline="0">
              <a:latin typeface="Arial" panose="020B0604020202020204" pitchFamily="34" charset="0"/>
              <a:cs typeface="Arial" panose="020B0604020202020204" pitchFamily="34" charset="0"/>
            </a:rPr>
            <a:t> Contents</a:t>
          </a:r>
          <a:endParaRPr lang="en-US" sz="900" b="1">
            <a:latin typeface="Arial" panose="020B0604020202020204" pitchFamily="34" charset="0"/>
            <a:cs typeface="Arial" panose="020B0604020202020204" pitchFamily="34" charset="0"/>
          </a:endParaRPr>
        </a:p>
      </xdr:txBody>
    </xdr:sp>
    <xdr:clientData/>
  </xdr:twoCellAnchor>
  <xdr:twoCellAnchor editAs="absolute">
    <xdr:from>
      <xdr:col>3</xdr:col>
      <xdr:colOff>557212</xdr:colOff>
      <xdr:row>1</xdr:row>
      <xdr:rowOff>76199</xdr:rowOff>
    </xdr:from>
    <xdr:to>
      <xdr:col>5</xdr:col>
      <xdr:colOff>185737</xdr:colOff>
      <xdr:row>1</xdr:row>
      <xdr:rowOff>441959</xdr:rowOff>
    </xdr:to>
    <xdr:sp macro="" textlink="">
      <xdr:nvSpPr>
        <xdr:cNvPr id="28" name="Rounded Rectangle 27">
          <a:hlinkClick xmlns:r="http://schemas.openxmlformats.org/officeDocument/2006/relationships" r:id="rId2" tooltip="A link to navigate to the Option A- cost report worksheet in the workbook."/>
        </xdr:cNvPr>
        <xdr:cNvSpPr/>
      </xdr:nvSpPr>
      <xdr:spPr>
        <a:xfrm>
          <a:off x="7500937" y="238124"/>
          <a:ext cx="1371600" cy="365760"/>
        </a:xfrm>
        <a:prstGeom prst="roundRect">
          <a:avLst/>
        </a:prstGeom>
        <a:solidFill>
          <a:srgbClr val="0068A9"/>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Opt A</a:t>
          </a:r>
          <a:r>
            <a:rPr lang="en-US" sz="900" b="1" baseline="0">
              <a:latin typeface="Arial" panose="020B0604020202020204" pitchFamily="34" charset="0"/>
              <a:cs typeface="Arial" panose="020B0604020202020204" pitchFamily="34" charset="0"/>
            </a:rPr>
            <a:t> - Cost Report</a:t>
          </a:r>
          <a:endParaRPr lang="en-US" sz="900" b="1">
            <a:latin typeface="Arial" panose="020B0604020202020204" pitchFamily="34" charset="0"/>
            <a:cs typeface="Arial" panose="020B0604020202020204" pitchFamily="34" charset="0"/>
          </a:endParaRPr>
        </a:p>
      </xdr:txBody>
    </xdr:sp>
    <xdr:clientData/>
  </xdr:twoCellAnchor>
  <xdr:twoCellAnchor editAs="absolute">
    <xdr:from>
      <xdr:col>3</xdr:col>
      <xdr:colOff>566737</xdr:colOff>
      <xdr:row>1</xdr:row>
      <xdr:rowOff>485775</xdr:rowOff>
    </xdr:from>
    <xdr:to>
      <xdr:col>5</xdr:col>
      <xdr:colOff>195262</xdr:colOff>
      <xdr:row>1</xdr:row>
      <xdr:rowOff>851535</xdr:rowOff>
    </xdr:to>
    <xdr:sp macro="" textlink="">
      <xdr:nvSpPr>
        <xdr:cNvPr id="29" name="Rounded Rectangle 28">
          <a:hlinkClick xmlns:r="http://schemas.openxmlformats.org/officeDocument/2006/relationships" r:id="rId1" tooltip="A link to navigate to the Option B- cost pool calculation worksheet in the workbook."/>
        </xdr:cNvPr>
        <xdr:cNvSpPr/>
      </xdr:nvSpPr>
      <xdr:spPr>
        <a:xfrm>
          <a:off x="7510462" y="647700"/>
          <a:ext cx="1371600" cy="365760"/>
        </a:xfrm>
        <a:prstGeom prst="roundRect">
          <a:avLst/>
        </a:prstGeom>
        <a:solidFill>
          <a:srgbClr val="881477"/>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Opt B - Cost Pool Calculation</a:t>
          </a:r>
        </a:p>
      </xdr:txBody>
    </xdr:sp>
    <xdr:clientData/>
  </xdr:twoCellAnchor>
  <xdr:twoCellAnchor editAs="absolute">
    <xdr:from>
      <xdr:col>5</xdr:col>
      <xdr:colOff>257175</xdr:colOff>
      <xdr:row>1</xdr:row>
      <xdr:rowOff>85724</xdr:rowOff>
    </xdr:from>
    <xdr:to>
      <xdr:col>7</xdr:col>
      <xdr:colOff>9525</xdr:colOff>
      <xdr:row>1</xdr:row>
      <xdr:rowOff>451484</xdr:rowOff>
    </xdr:to>
    <xdr:sp macro="" textlink="">
      <xdr:nvSpPr>
        <xdr:cNvPr id="30" name="Rounded Rectangle 29">
          <a:hlinkClick xmlns:r="http://schemas.openxmlformats.org/officeDocument/2006/relationships" r:id="rId6" tooltip="A link to navigate to the procedures_RVUs worksheet in the workbook."/>
        </xdr:cNvPr>
        <xdr:cNvSpPr/>
      </xdr:nvSpPr>
      <xdr:spPr>
        <a:xfrm>
          <a:off x="8943975" y="247649"/>
          <a:ext cx="1371600" cy="365760"/>
        </a:xfrm>
        <a:prstGeom prst="roundRect">
          <a:avLst/>
        </a:prstGeom>
        <a:solidFill>
          <a:srgbClr val="E7731F"/>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latin typeface="Arial" panose="020B0604020202020204" pitchFamily="34" charset="0"/>
              <a:cs typeface="Arial" panose="020B0604020202020204" pitchFamily="34" charset="0"/>
            </a:rPr>
            <a:t>Procedures_RVUs</a:t>
          </a:r>
        </a:p>
      </xdr:txBody>
    </xdr:sp>
    <xdr:clientData/>
  </xdr:twoCellAnchor>
  <xdr:twoCellAnchor editAs="absolute">
    <xdr:from>
      <xdr:col>5</xdr:col>
      <xdr:colOff>257175</xdr:colOff>
      <xdr:row>1</xdr:row>
      <xdr:rowOff>476250</xdr:rowOff>
    </xdr:from>
    <xdr:to>
      <xdr:col>7</xdr:col>
      <xdr:colOff>9525</xdr:colOff>
      <xdr:row>1</xdr:row>
      <xdr:rowOff>842010</xdr:rowOff>
    </xdr:to>
    <xdr:sp macro="" textlink="">
      <xdr:nvSpPr>
        <xdr:cNvPr id="31" name="Rounded Rectangle 30">
          <a:hlinkClick xmlns:r="http://schemas.openxmlformats.org/officeDocument/2006/relationships" r:id="rId7" tooltip="A link to navigate to the clinical worksheet in the workbook."/>
        </xdr:cNvPr>
        <xdr:cNvSpPr/>
      </xdr:nvSpPr>
      <xdr:spPr>
        <a:xfrm>
          <a:off x="8943975" y="638175"/>
          <a:ext cx="1371600" cy="365760"/>
        </a:xfrm>
        <a:prstGeom prst="roundRect">
          <a:avLst/>
        </a:prstGeom>
        <a:solidFill>
          <a:srgbClr val="BE8E22"/>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Clinical Worksheet</a:t>
          </a:r>
        </a:p>
      </xdr:txBody>
    </xdr:sp>
    <xdr:clientData/>
  </xdr:twoCellAnchor>
  <xdr:twoCellAnchor editAs="absolute">
    <xdr:from>
      <xdr:col>2</xdr:col>
      <xdr:colOff>1071562</xdr:colOff>
      <xdr:row>1</xdr:row>
      <xdr:rowOff>495300</xdr:rowOff>
    </xdr:from>
    <xdr:to>
      <xdr:col>3</xdr:col>
      <xdr:colOff>490537</xdr:colOff>
      <xdr:row>1</xdr:row>
      <xdr:rowOff>861060</xdr:rowOff>
    </xdr:to>
    <xdr:sp macro="" textlink="">
      <xdr:nvSpPr>
        <xdr:cNvPr id="32" name="Rounded Rectangle 31">
          <a:hlinkClick xmlns:r="http://schemas.openxmlformats.org/officeDocument/2006/relationships" r:id="rId5" tooltip="A link to navigate to the reference guide worksheet in the workbook."/>
        </xdr:cNvPr>
        <xdr:cNvSpPr/>
      </xdr:nvSpPr>
      <xdr:spPr>
        <a:xfrm>
          <a:off x="6062662" y="657225"/>
          <a:ext cx="1371600" cy="365760"/>
        </a:xfrm>
        <a:prstGeom prst="roundRect">
          <a:avLst/>
        </a:prstGeom>
        <a:solidFill>
          <a:srgbClr val="008C3E"/>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Reference</a:t>
          </a:r>
          <a:r>
            <a:rPr lang="en-US" sz="1000" b="1" baseline="0"/>
            <a:t> Guide</a:t>
          </a:r>
          <a:endParaRPr lang="en-US" sz="1000" b="1"/>
        </a:p>
      </xdr:txBody>
    </xdr:sp>
    <xdr:clientData/>
  </xdr:twoCellAnchor>
  <xdr:twoCellAnchor editAs="oneCell">
    <xdr:from>
      <xdr:col>0</xdr:col>
      <xdr:colOff>123824</xdr:colOff>
      <xdr:row>1</xdr:row>
      <xdr:rowOff>152399</xdr:rowOff>
    </xdr:from>
    <xdr:to>
      <xdr:col>0</xdr:col>
      <xdr:colOff>2232800</xdr:colOff>
      <xdr:row>1</xdr:row>
      <xdr:rowOff>792479</xdr:rowOff>
    </xdr:to>
    <xdr:pic>
      <xdr:nvPicPr>
        <xdr:cNvPr id="33" name="Picture 32" descr="Brand mark of Family Planning National Training Centers, with a link at the tag line, www.fpntc.org.">
          <a:hlinkClick xmlns:r="http://schemas.openxmlformats.org/officeDocument/2006/relationships" r:id="rId9" tooltip="Brand mark of Family Planning National Training Centers"/>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23824" y="152399"/>
          <a:ext cx="2108976" cy="6400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63501</xdr:colOff>
      <xdr:row>1</xdr:row>
      <xdr:rowOff>171450</xdr:rowOff>
    </xdr:from>
    <xdr:to>
      <xdr:col>0</xdr:col>
      <xdr:colOff>1885951</xdr:colOff>
      <xdr:row>1</xdr:row>
      <xdr:rowOff>680797</xdr:rowOff>
    </xdr:to>
    <xdr:pic>
      <xdr:nvPicPr>
        <xdr:cNvPr id="4" name="Picture 3" descr="Brand mark of Family Planning National Training Centers, with a link at the tag line, www.fpntc.or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1" y="171450"/>
          <a:ext cx="1822450" cy="509347"/>
        </a:xfrm>
        <a:prstGeom prst="rect">
          <a:avLst/>
        </a:prstGeom>
      </xdr:spPr>
    </xdr:pic>
    <xdr:clientData/>
  </xdr:twoCellAnchor>
  <xdr:twoCellAnchor editAs="absolute">
    <xdr:from>
      <xdr:col>5</xdr:col>
      <xdr:colOff>1244600</xdr:colOff>
      <xdr:row>1</xdr:row>
      <xdr:rowOff>33866</xdr:rowOff>
    </xdr:from>
    <xdr:to>
      <xdr:col>6</xdr:col>
      <xdr:colOff>1044575</xdr:colOff>
      <xdr:row>1</xdr:row>
      <xdr:rowOff>399626</xdr:rowOff>
    </xdr:to>
    <xdr:sp macro="" textlink="">
      <xdr:nvSpPr>
        <xdr:cNvPr id="8" name="Rounded Rectangle 7">
          <a:hlinkClick xmlns:r="http://schemas.openxmlformats.org/officeDocument/2006/relationships" r:id="rId2" tooltip="A link to navigate to the user guide worksheet in the workbook."/>
        </xdr:cNvPr>
        <xdr:cNvSpPr/>
      </xdr:nvSpPr>
      <xdr:spPr>
        <a:xfrm>
          <a:off x="9036050" y="205316"/>
          <a:ext cx="1371600" cy="365760"/>
        </a:xfrm>
        <a:prstGeom prst="roundRect">
          <a:avLst/>
        </a:prstGeom>
        <a:solidFill>
          <a:schemeClr val="accent2">
            <a:lumMod val="7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latin typeface="Arial" panose="020B0604020202020204" pitchFamily="34" charset="0"/>
              <a:cs typeface="Arial" panose="020B0604020202020204" pitchFamily="34" charset="0"/>
            </a:rPr>
            <a:t>User Guide</a:t>
          </a:r>
        </a:p>
      </xdr:txBody>
    </xdr:sp>
    <xdr:clientData/>
  </xdr:twoCellAnchor>
  <xdr:twoCellAnchor editAs="absolute">
    <xdr:from>
      <xdr:col>4</xdr:col>
      <xdr:colOff>1028700</xdr:colOff>
      <xdr:row>1</xdr:row>
      <xdr:rowOff>47625</xdr:rowOff>
    </xdr:from>
    <xdr:to>
      <xdr:col>5</xdr:col>
      <xdr:colOff>1162050</xdr:colOff>
      <xdr:row>1</xdr:row>
      <xdr:rowOff>413385</xdr:rowOff>
    </xdr:to>
    <xdr:sp macro="" textlink="">
      <xdr:nvSpPr>
        <xdr:cNvPr id="5" name="Rounded Rectangle 4">
          <a:hlinkClick xmlns:r="http://schemas.openxmlformats.org/officeDocument/2006/relationships" r:id="rId3" tooltip="A link to navigate to the table of contents worksheet in the workbook."/>
        </xdr:cNvPr>
        <xdr:cNvSpPr/>
      </xdr:nvSpPr>
      <xdr:spPr>
        <a:xfrm>
          <a:off x="7581900" y="219075"/>
          <a:ext cx="1371600" cy="365760"/>
        </a:xfrm>
        <a:prstGeom prst="roundRect">
          <a:avLst/>
        </a:prstGeom>
        <a:solidFill>
          <a:srgbClr val="002661"/>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Table of</a:t>
          </a:r>
          <a:r>
            <a:rPr lang="en-US" sz="900" b="1" baseline="0">
              <a:latin typeface="Arial" panose="020B0604020202020204" pitchFamily="34" charset="0"/>
              <a:cs typeface="Arial" panose="020B0604020202020204" pitchFamily="34" charset="0"/>
            </a:rPr>
            <a:t> Contents</a:t>
          </a:r>
          <a:endParaRPr lang="en-US" sz="900" b="1">
            <a:latin typeface="Arial" panose="020B0604020202020204" pitchFamily="34" charset="0"/>
            <a:cs typeface="Arial" panose="020B0604020202020204" pitchFamily="34" charset="0"/>
          </a:endParaRPr>
        </a:p>
      </xdr:txBody>
    </xdr:sp>
    <xdr:clientData/>
  </xdr:twoCellAnchor>
  <xdr:twoCellAnchor editAs="absolute">
    <xdr:from>
      <xdr:col>6</xdr:col>
      <xdr:colOff>1133475</xdr:colOff>
      <xdr:row>1</xdr:row>
      <xdr:rowOff>38101</xdr:rowOff>
    </xdr:from>
    <xdr:to>
      <xdr:col>6</xdr:col>
      <xdr:colOff>2505075</xdr:colOff>
      <xdr:row>1</xdr:row>
      <xdr:rowOff>403861</xdr:rowOff>
    </xdr:to>
    <xdr:sp macro="" textlink="">
      <xdr:nvSpPr>
        <xdr:cNvPr id="7" name="Rounded Rectangle 6">
          <a:hlinkClick xmlns:r="http://schemas.openxmlformats.org/officeDocument/2006/relationships" r:id="rId4" tooltip="A link to navigate to the Option B- cost pool calculation worksheet in the workbook."/>
        </xdr:cNvPr>
        <xdr:cNvSpPr/>
      </xdr:nvSpPr>
      <xdr:spPr>
        <a:xfrm>
          <a:off x="10496550" y="209551"/>
          <a:ext cx="1371600" cy="365760"/>
        </a:xfrm>
        <a:prstGeom prst="roundRect">
          <a:avLst/>
        </a:prstGeom>
        <a:solidFill>
          <a:srgbClr val="881477"/>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Opt B - Cost Pool Calculation</a:t>
          </a:r>
        </a:p>
      </xdr:txBody>
    </xdr:sp>
    <xdr:clientData/>
  </xdr:twoCellAnchor>
  <xdr:twoCellAnchor editAs="absolute">
    <xdr:from>
      <xdr:col>4</xdr:col>
      <xdr:colOff>1033463</xdr:colOff>
      <xdr:row>1</xdr:row>
      <xdr:rowOff>447675</xdr:rowOff>
    </xdr:from>
    <xdr:to>
      <xdr:col>5</xdr:col>
      <xdr:colOff>1166813</xdr:colOff>
      <xdr:row>1</xdr:row>
      <xdr:rowOff>813435</xdr:rowOff>
    </xdr:to>
    <xdr:sp macro="" textlink="">
      <xdr:nvSpPr>
        <xdr:cNvPr id="10" name="Rounded Rectangle 9">
          <a:hlinkClick xmlns:r="http://schemas.openxmlformats.org/officeDocument/2006/relationships" r:id="rId5" tooltip="A link to navigate to the procedures_RVUs worksheet in the workbook."/>
        </xdr:cNvPr>
        <xdr:cNvSpPr/>
      </xdr:nvSpPr>
      <xdr:spPr>
        <a:xfrm>
          <a:off x="7586663" y="619125"/>
          <a:ext cx="1371600" cy="365760"/>
        </a:xfrm>
        <a:prstGeom prst="roundRect">
          <a:avLst/>
        </a:prstGeom>
        <a:solidFill>
          <a:srgbClr val="E7731F"/>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latin typeface="Arial" panose="020B0604020202020204" pitchFamily="34" charset="0"/>
              <a:cs typeface="Arial" panose="020B0604020202020204" pitchFamily="34" charset="0"/>
            </a:rPr>
            <a:t>Procedures_RVUs</a:t>
          </a:r>
        </a:p>
      </xdr:txBody>
    </xdr:sp>
    <xdr:clientData/>
  </xdr:twoCellAnchor>
  <xdr:twoCellAnchor editAs="absolute">
    <xdr:from>
      <xdr:col>5</xdr:col>
      <xdr:colOff>1262063</xdr:colOff>
      <xdr:row>1</xdr:row>
      <xdr:rowOff>438151</xdr:rowOff>
    </xdr:from>
    <xdr:to>
      <xdr:col>6</xdr:col>
      <xdr:colOff>1062038</xdr:colOff>
      <xdr:row>1</xdr:row>
      <xdr:rowOff>803911</xdr:rowOff>
    </xdr:to>
    <xdr:sp macro="" textlink="">
      <xdr:nvSpPr>
        <xdr:cNvPr id="11" name="Rounded Rectangle 10">
          <a:hlinkClick xmlns:r="http://schemas.openxmlformats.org/officeDocument/2006/relationships" r:id="rId6" tooltip="A link to navigate to the clinical worksheet in the workbook."/>
        </xdr:cNvPr>
        <xdr:cNvSpPr/>
      </xdr:nvSpPr>
      <xdr:spPr>
        <a:xfrm>
          <a:off x="9053513" y="609601"/>
          <a:ext cx="1371600" cy="365760"/>
        </a:xfrm>
        <a:prstGeom prst="roundRect">
          <a:avLst/>
        </a:prstGeom>
        <a:solidFill>
          <a:srgbClr val="BE8E22"/>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00" b="1"/>
            <a:t>Clinical Worksheet</a:t>
          </a:r>
        </a:p>
      </xdr:txBody>
    </xdr:sp>
    <xdr:clientData/>
  </xdr:twoCellAnchor>
  <xdr:twoCellAnchor editAs="absolute">
    <xdr:from>
      <xdr:col>6</xdr:col>
      <xdr:colOff>1133475</xdr:colOff>
      <xdr:row>1</xdr:row>
      <xdr:rowOff>419101</xdr:rowOff>
    </xdr:from>
    <xdr:to>
      <xdr:col>6</xdr:col>
      <xdr:colOff>2505075</xdr:colOff>
      <xdr:row>1</xdr:row>
      <xdr:rowOff>784861</xdr:rowOff>
    </xdr:to>
    <xdr:sp macro="" textlink="">
      <xdr:nvSpPr>
        <xdr:cNvPr id="12" name="Rounded Rectangle 11">
          <a:hlinkClick xmlns:r="http://schemas.openxmlformats.org/officeDocument/2006/relationships" r:id="rId7" tooltip="A link to navigate to the reference guide worksheet in the workbook."/>
        </xdr:cNvPr>
        <xdr:cNvSpPr/>
      </xdr:nvSpPr>
      <xdr:spPr>
        <a:xfrm>
          <a:off x="10496550" y="590551"/>
          <a:ext cx="1371600" cy="365760"/>
        </a:xfrm>
        <a:prstGeom prst="roundRect">
          <a:avLst/>
        </a:prstGeom>
        <a:solidFill>
          <a:srgbClr val="008C3E"/>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Reference</a:t>
          </a:r>
          <a:r>
            <a:rPr lang="en-US" sz="900" b="1" baseline="0">
              <a:latin typeface="Arial" panose="020B0604020202020204" pitchFamily="34" charset="0"/>
              <a:cs typeface="Arial" panose="020B0604020202020204" pitchFamily="34" charset="0"/>
            </a:rPr>
            <a:t> Guide</a:t>
          </a:r>
          <a:endParaRPr lang="en-US" sz="900" b="1">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23</xdr:row>
      <xdr:rowOff>19050</xdr:rowOff>
    </xdr:from>
    <xdr:to>
      <xdr:col>2</xdr:col>
      <xdr:colOff>1190625</xdr:colOff>
      <xdr:row>31</xdr:row>
      <xdr:rowOff>47625</xdr:rowOff>
    </xdr:to>
    <xdr:sp macro="" textlink="">
      <xdr:nvSpPr>
        <xdr:cNvPr id="2" name="Text Box 1"/>
        <xdr:cNvSpPr txBox="1">
          <a:spLocks noChangeArrowheads="1"/>
        </xdr:cNvSpPr>
      </xdr:nvSpPr>
      <xdr:spPr bwMode="auto">
        <a:xfrm>
          <a:off x="95250" y="5257800"/>
          <a:ext cx="6219825" cy="13239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panose="020B0604020202020204" pitchFamily="34" charset="0"/>
              <a:cs typeface="Arial" panose="020B0604020202020204" pitchFamily="34" charset="0"/>
            </a:rPr>
            <a:t>Cost Analysis Tips:</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 The expenses used for the cost analysis should only include expenditures for your Family Planning Program, regardless of source of funds. In other words, the expenses should reflect what is listed in your agency's budget request or </a:t>
          </a:r>
          <a:r>
            <a:rPr lang="en-US" sz="1000" b="0" i="0" baseline="0">
              <a:latin typeface="Arial" panose="020B0604020202020204" pitchFamily="34" charset="0"/>
              <a:ea typeface="+mn-ea"/>
              <a:cs typeface="Arial" panose="020B0604020202020204" pitchFamily="34" charset="0"/>
            </a:rPr>
            <a:t>contract</a:t>
          </a:r>
          <a:r>
            <a:rPr lang="en-US" sz="1000" b="0" i="0" u="none" strike="noStrike" baseline="0">
              <a:solidFill>
                <a:srgbClr val="000000"/>
              </a:solidFill>
              <a:latin typeface="Arial" panose="020B0604020202020204" pitchFamily="34" charset="0"/>
              <a:cs typeface="Arial" panose="020B0604020202020204" pitchFamily="34" charset="0"/>
            </a:rPr>
            <a:t>. Be sure to include any agency cost participation and in-kind expenses.</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 Agencies must use expenditures and procedures for the same time period (i.e., same fiscal year or calendar year)</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3</xdr:col>
      <xdr:colOff>257175</xdr:colOff>
      <xdr:row>6</xdr:row>
      <xdr:rowOff>9526</xdr:rowOff>
    </xdr:from>
    <xdr:to>
      <xdr:col>7</xdr:col>
      <xdr:colOff>262890</xdr:colOff>
      <xdr:row>23</xdr:row>
      <xdr:rowOff>152401</xdr:rowOff>
    </xdr:to>
    <xdr:sp macro="" textlink="">
      <xdr:nvSpPr>
        <xdr:cNvPr id="3" name="Text Box 3"/>
        <xdr:cNvSpPr txBox="1">
          <a:spLocks noChangeArrowheads="1"/>
        </xdr:cNvSpPr>
      </xdr:nvSpPr>
      <xdr:spPr bwMode="auto">
        <a:xfrm>
          <a:off x="6705600" y="3629026"/>
          <a:ext cx="4815840" cy="39624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panose="020B0604020202020204" pitchFamily="34" charset="0"/>
              <a:cs typeface="Arial" panose="020B0604020202020204" pitchFamily="34" charset="0"/>
            </a:rPr>
            <a:t>Instructions for the Cost Pool Calculation</a:t>
          </a:r>
          <a:endParaRPr lang="en-US" sz="1000" b="1"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00" b="1"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1" i="0" u="none" strike="noStrike" baseline="0">
              <a:solidFill>
                <a:srgbClr val="000000"/>
              </a:solidFill>
              <a:latin typeface="Arial" panose="020B0604020202020204" pitchFamily="34" charset="0"/>
              <a:cs typeface="Arial" panose="020B0604020202020204" pitchFamily="34" charset="0"/>
            </a:rPr>
            <a:t>In looking at your agency's expenditures....</a:t>
          </a:r>
        </a:p>
        <a:p>
          <a:pPr algn="l" rtl="0">
            <a:defRPr sz="1000"/>
          </a:pPr>
          <a:r>
            <a:rPr lang="en-US" sz="1000" b="1" i="1" u="none" strike="noStrike" baseline="0">
              <a:solidFill>
                <a:srgbClr val="000000"/>
              </a:solidFill>
              <a:latin typeface="Arial" panose="020B0604020202020204" pitchFamily="34" charset="0"/>
              <a:cs typeface="Arial" panose="020B0604020202020204" pitchFamily="34" charset="0"/>
            </a:rPr>
            <a:t>Minus Reductions:</a:t>
          </a:r>
        </a:p>
        <a:p>
          <a:pPr algn="l" rtl="0">
            <a:defRPr sz="1000"/>
          </a:pPr>
          <a:r>
            <a:rPr lang="en-US" sz="1000" b="0" i="1" u="none" strike="noStrike" baseline="0">
              <a:solidFill>
                <a:srgbClr val="000000"/>
              </a:solidFill>
              <a:latin typeface="Arial" panose="020B0604020202020204" pitchFamily="34" charset="0"/>
              <a:cs typeface="Arial" panose="020B0604020202020204" pitchFamily="34" charset="0"/>
            </a:rPr>
            <a:t>[1]</a:t>
          </a:r>
          <a:r>
            <a:rPr lang="en-US" sz="1000" b="0" i="0" u="none" strike="noStrike" baseline="0">
              <a:solidFill>
                <a:srgbClr val="000000"/>
              </a:solidFill>
              <a:latin typeface="Arial" panose="020B0604020202020204" pitchFamily="34" charset="0"/>
              <a:cs typeface="Arial" panose="020B0604020202020204" pitchFamily="34" charset="0"/>
            </a:rPr>
            <a:t> </a:t>
          </a:r>
          <a:r>
            <a:rPr lang="en-US" sz="1000" b="0" i="0" u="sng" strike="noStrike" baseline="0">
              <a:solidFill>
                <a:srgbClr val="000000"/>
              </a:solidFill>
              <a:latin typeface="Arial" panose="020B0604020202020204" pitchFamily="34" charset="0"/>
              <a:cs typeface="Arial" panose="020B0604020202020204" pitchFamily="34" charset="0"/>
            </a:rPr>
            <a:t>Fund Raising/Lobbying</a:t>
          </a:r>
          <a:r>
            <a:rPr lang="en-US" sz="1000" b="0" i="0" u="none" strike="noStrike" baseline="0">
              <a:solidFill>
                <a:srgbClr val="000000"/>
              </a:solidFill>
              <a:latin typeface="Arial" panose="020B0604020202020204" pitchFamily="34" charset="0"/>
              <a:cs typeface="Arial" panose="020B0604020202020204" pitchFamily="34" charset="0"/>
            </a:rPr>
            <a:t> - Subtract any expenses related to fundraising and/or lobbying activities (e.g., costs associated with putting on a fundraising event).</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1" u="none" strike="noStrike" baseline="0">
              <a:solidFill>
                <a:srgbClr val="000000"/>
              </a:solidFill>
              <a:latin typeface="Arial" panose="020B0604020202020204" pitchFamily="34" charset="0"/>
              <a:cs typeface="Arial" panose="020B0604020202020204" pitchFamily="34" charset="0"/>
            </a:rPr>
            <a:t>[2]</a:t>
          </a:r>
          <a:r>
            <a:rPr lang="en-US" sz="1000" b="0" i="0" u="none" strike="noStrike" baseline="0">
              <a:solidFill>
                <a:srgbClr val="000000"/>
              </a:solidFill>
              <a:latin typeface="Arial" panose="020B0604020202020204" pitchFamily="34" charset="0"/>
              <a:cs typeface="Arial" panose="020B0604020202020204" pitchFamily="34" charset="0"/>
            </a:rPr>
            <a:t> </a:t>
          </a:r>
          <a:r>
            <a:rPr lang="en-US" sz="1000" b="0" i="0" u="sng" strike="noStrike" baseline="0">
              <a:solidFill>
                <a:srgbClr val="000000"/>
              </a:solidFill>
              <a:latin typeface="Arial" panose="020B0604020202020204" pitchFamily="34" charset="0"/>
              <a:cs typeface="Arial" panose="020B0604020202020204" pitchFamily="34" charset="0"/>
            </a:rPr>
            <a:t>Restricted Expenses</a:t>
          </a:r>
          <a:r>
            <a:rPr lang="en-US" sz="1000" b="0" i="0" u="none" strike="noStrike" baseline="0">
              <a:solidFill>
                <a:srgbClr val="000000"/>
              </a:solidFill>
              <a:latin typeface="Arial" panose="020B0604020202020204" pitchFamily="34" charset="0"/>
              <a:cs typeface="Arial" panose="020B0604020202020204" pitchFamily="34" charset="0"/>
            </a:rPr>
            <a:t> - Subtract expenses related to a grant and/or other funding that has a specific purpose not related to your family planning program.</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1" u="none" strike="noStrike" baseline="0">
              <a:solidFill>
                <a:srgbClr val="000000"/>
              </a:solidFill>
              <a:latin typeface="Arial" panose="020B0604020202020204" pitchFamily="34" charset="0"/>
              <a:cs typeface="Arial" panose="020B0604020202020204" pitchFamily="34" charset="0"/>
            </a:rPr>
            <a:t>[3]</a:t>
          </a:r>
          <a:r>
            <a:rPr lang="en-US" sz="1000" b="0" i="0" u="none" strike="noStrike" baseline="0">
              <a:solidFill>
                <a:srgbClr val="000000"/>
              </a:solidFill>
              <a:latin typeface="Arial" panose="020B0604020202020204" pitchFamily="34" charset="0"/>
              <a:cs typeface="Arial" panose="020B0604020202020204" pitchFamily="34" charset="0"/>
            </a:rPr>
            <a:t> </a:t>
          </a:r>
          <a:r>
            <a:rPr lang="en-US" sz="1000" b="0" i="0" u="sng" strike="noStrike" baseline="0">
              <a:solidFill>
                <a:srgbClr val="000000"/>
              </a:solidFill>
              <a:latin typeface="Arial" panose="020B0604020202020204" pitchFamily="34" charset="0"/>
              <a:cs typeface="Arial" panose="020B0604020202020204" pitchFamily="34" charset="0"/>
            </a:rPr>
            <a:t>Unallowable Expenses</a:t>
          </a:r>
          <a:r>
            <a:rPr lang="en-US" sz="1000" b="0" i="0" u="none" strike="noStrike" baseline="0">
              <a:solidFill>
                <a:srgbClr val="000000"/>
              </a:solidFill>
              <a:latin typeface="Arial" panose="020B0604020202020204" pitchFamily="34" charset="0"/>
              <a:cs typeface="Arial" panose="020B0604020202020204" pitchFamily="34" charset="0"/>
            </a:rPr>
            <a:t> - Subtract unallowable expenses (e.g., construction, board expenses, staff retreats/parties, revenue assessment, etc.).</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1" u="none" strike="noStrike" baseline="0">
              <a:solidFill>
                <a:srgbClr val="000000"/>
              </a:solidFill>
              <a:latin typeface="Arial" panose="020B0604020202020204" pitchFamily="34" charset="0"/>
              <a:cs typeface="Arial" panose="020B0604020202020204" pitchFamily="34" charset="0"/>
            </a:rPr>
            <a:t>[4]</a:t>
          </a:r>
          <a:r>
            <a:rPr lang="en-US" sz="1000" b="0" i="0" u="none" strike="noStrike" baseline="0">
              <a:solidFill>
                <a:srgbClr val="000000"/>
              </a:solidFill>
              <a:latin typeface="Arial" panose="020B0604020202020204" pitchFamily="34" charset="0"/>
              <a:cs typeface="Arial" panose="020B0604020202020204" pitchFamily="34" charset="0"/>
            </a:rPr>
            <a:t> </a:t>
          </a:r>
          <a:r>
            <a:rPr lang="en-US" sz="1000" b="0" i="0" u="sng" strike="noStrike" baseline="0">
              <a:solidFill>
                <a:srgbClr val="000000"/>
              </a:solidFill>
              <a:latin typeface="Arial" panose="020B0604020202020204" pitchFamily="34" charset="0"/>
              <a:cs typeface="Arial" panose="020B0604020202020204" pitchFamily="34" charset="0"/>
            </a:rPr>
            <a:t>Referral Visits and Procedures</a:t>
          </a:r>
          <a:r>
            <a:rPr lang="en-US" sz="1000" b="0" i="0" u="none" strike="noStrike" baseline="0">
              <a:solidFill>
                <a:srgbClr val="000000"/>
              </a:solidFill>
              <a:latin typeface="Arial" panose="020B0604020202020204" pitchFamily="34" charset="0"/>
              <a:cs typeface="Arial" panose="020B0604020202020204" pitchFamily="34" charset="0"/>
            </a:rPr>
            <a:t> - Subtract the cost of visits and procedures done by referral at an off-site provider (e.g., IUD and Nexplanon insertions). These referral visits and procedures also should not be included in the number of procedures reported on the cost analysis spreadsheet that follows.</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1" u="none" strike="noStrike" baseline="0">
              <a:solidFill>
                <a:srgbClr val="000000"/>
              </a:solidFill>
              <a:latin typeface="Arial" panose="020B0604020202020204" pitchFamily="34" charset="0"/>
              <a:cs typeface="Arial" panose="020B0604020202020204" pitchFamily="34" charset="0"/>
            </a:rPr>
            <a:t>[5]</a:t>
          </a:r>
          <a:r>
            <a:rPr lang="en-US" sz="1000" b="0" i="0" u="none" strike="noStrike" baseline="0">
              <a:solidFill>
                <a:srgbClr val="000000"/>
              </a:solidFill>
              <a:latin typeface="Arial" panose="020B0604020202020204" pitchFamily="34" charset="0"/>
              <a:cs typeface="Arial" panose="020B0604020202020204" pitchFamily="34" charset="0"/>
            </a:rPr>
            <a:t> </a:t>
          </a:r>
          <a:r>
            <a:rPr lang="en-US" sz="1000" b="0" i="0" u="sng" strike="noStrike" baseline="0">
              <a:solidFill>
                <a:srgbClr val="000000"/>
              </a:solidFill>
              <a:latin typeface="Arial" panose="020B0604020202020204" pitchFamily="34" charset="0"/>
              <a:cs typeface="Arial" panose="020B0604020202020204" pitchFamily="34" charset="0"/>
            </a:rPr>
            <a:t>Expenses Not To Be Charged to Patients/Third Parties</a:t>
          </a:r>
          <a:r>
            <a:rPr lang="en-US" sz="1000" b="0" i="0" u="none" strike="noStrike" baseline="0">
              <a:solidFill>
                <a:srgbClr val="000000"/>
              </a:solidFill>
              <a:latin typeface="Arial" panose="020B0604020202020204" pitchFamily="34" charset="0"/>
              <a:cs typeface="Arial" panose="020B0604020202020204" pitchFamily="34" charset="0"/>
            </a:rPr>
            <a:t> - Subtract any other expenses that clients and third parties should not have to cover through fees (e.g., community education, outreach workers, research, etc.). </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1" i="1" u="none" strike="noStrike" baseline="0">
              <a:solidFill>
                <a:srgbClr val="000000"/>
              </a:solidFill>
              <a:latin typeface="Arial" panose="020B0604020202020204" pitchFamily="34" charset="0"/>
              <a:cs typeface="Arial" panose="020B0604020202020204" pitchFamily="34" charset="0"/>
            </a:rPr>
            <a:t>Minus Items Billed to Clients Separately</a:t>
          </a:r>
          <a:r>
            <a:rPr lang="en-US" sz="1000" b="0" i="1" u="none" strike="noStrike" baseline="0">
              <a:solidFill>
                <a:srgbClr val="000000"/>
              </a:solidFill>
              <a:latin typeface="Arial" panose="020B0604020202020204" pitchFamily="34" charset="0"/>
              <a:cs typeface="Arial" panose="020B0604020202020204" pitchFamily="34" charset="0"/>
            </a:rPr>
            <a:t>:</a:t>
          </a: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Subtract the following expenses:</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&gt; All contraceptive methods and other pharmaceuticals</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&gt; Pap smears and other outside laboratory costs</a:t>
          </a:r>
        </a:p>
      </xdr:txBody>
    </xdr:sp>
    <xdr:clientData/>
  </xdr:twoCellAnchor>
  <xdr:twoCellAnchor editAs="oneCell">
    <xdr:from>
      <xdr:col>0</xdr:col>
      <xdr:colOff>76200</xdr:colOff>
      <xdr:row>1</xdr:row>
      <xdr:rowOff>209550</xdr:rowOff>
    </xdr:from>
    <xdr:to>
      <xdr:col>0</xdr:col>
      <xdr:colOff>1898650</xdr:colOff>
      <xdr:row>1</xdr:row>
      <xdr:rowOff>718897</xdr:rowOff>
    </xdr:to>
    <xdr:pic>
      <xdr:nvPicPr>
        <xdr:cNvPr id="10" name="Picture 9" descr="Brand mark of Family Planning National Training Centers, with a link at the tag line, www.fpntc.or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209550"/>
          <a:ext cx="1822450" cy="509347"/>
        </a:xfrm>
        <a:prstGeom prst="rect">
          <a:avLst/>
        </a:prstGeom>
      </xdr:spPr>
    </xdr:pic>
    <xdr:clientData/>
  </xdr:twoCellAnchor>
  <xdr:twoCellAnchor editAs="absolute">
    <xdr:from>
      <xdr:col>5</xdr:col>
      <xdr:colOff>301625</xdr:colOff>
      <xdr:row>1</xdr:row>
      <xdr:rowOff>57150</xdr:rowOff>
    </xdr:from>
    <xdr:to>
      <xdr:col>6</xdr:col>
      <xdr:colOff>882650</xdr:colOff>
      <xdr:row>1</xdr:row>
      <xdr:rowOff>422910</xdr:rowOff>
    </xdr:to>
    <xdr:sp macro="" textlink="">
      <xdr:nvSpPr>
        <xdr:cNvPr id="9" name="Rounded Rectangle 8">
          <a:hlinkClick xmlns:r="http://schemas.openxmlformats.org/officeDocument/2006/relationships" r:id="rId2" tooltip="A link to navigate to the user guide worksheet in the workbook."/>
        </xdr:cNvPr>
        <xdr:cNvSpPr/>
      </xdr:nvSpPr>
      <xdr:spPr>
        <a:xfrm>
          <a:off x="8512175" y="219075"/>
          <a:ext cx="1371600" cy="365760"/>
        </a:xfrm>
        <a:prstGeom prst="roundRect">
          <a:avLst/>
        </a:prstGeom>
        <a:solidFill>
          <a:schemeClr val="accent2">
            <a:lumMod val="7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latin typeface="Arial" panose="020B0604020202020204" pitchFamily="34" charset="0"/>
              <a:cs typeface="Arial" panose="020B0604020202020204" pitchFamily="34" charset="0"/>
            </a:rPr>
            <a:t>User Guide</a:t>
          </a:r>
        </a:p>
      </xdr:txBody>
    </xdr:sp>
    <xdr:clientData/>
  </xdr:twoCellAnchor>
  <xdr:twoCellAnchor editAs="absolute">
    <xdr:from>
      <xdr:col>3</xdr:col>
      <xdr:colOff>581025</xdr:colOff>
      <xdr:row>1</xdr:row>
      <xdr:rowOff>51859</xdr:rowOff>
    </xdr:from>
    <xdr:to>
      <xdr:col>5</xdr:col>
      <xdr:colOff>209550</xdr:colOff>
      <xdr:row>1</xdr:row>
      <xdr:rowOff>417619</xdr:rowOff>
    </xdr:to>
    <xdr:sp macro="" textlink="">
      <xdr:nvSpPr>
        <xdr:cNvPr id="12" name="Rounded Rectangle 11">
          <a:hlinkClick xmlns:r="http://schemas.openxmlformats.org/officeDocument/2006/relationships" r:id="rId3" tooltip="A link to navigate to the table of contents worksheet in the workbook."/>
        </xdr:cNvPr>
        <xdr:cNvSpPr/>
      </xdr:nvSpPr>
      <xdr:spPr>
        <a:xfrm>
          <a:off x="7048500" y="213784"/>
          <a:ext cx="1371600" cy="365760"/>
        </a:xfrm>
        <a:prstGeom prst="roundRect">
          <a:avLst/>
        </a:prstGeom>
        <a:solidFill>
          <a:srgbClr val="002661"/>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Table of</a:t>
          </a:r>
          <a:r>
            <a:rPr lang="en-US" sz="900" b="1" baseline="0">
              <a:latin typeface="Arial" panose="020B0604020202020204" pitchFamily="34" charset="0"/>
              <a:cs typeface="Arial" panose="020B0604020202020204" pitchFamily="34" charset="0"/>
            </a:rPr>
            <a:t> Contents</a:t>
          </a:r>
          <a:endParaRPr lang="en-US" sz="900" b="1">
            <a:latin typeface="Arial" panose="020B0604020202020204" pitchFamily="34" charset="0"/>
            <a:cs typeface="Arial" panose="020B0604020202020204" pitchFamily="34" charset="0"/>
          </a:endParaRPr>
        </a:p>
      </xdr:txBody>
    </xdr:sp>
    <xdr:clientData/>
  </xdr:twoCellAnchor>
  <xdr:twoCellAnchor editAs="absolute">
    <xdr:from>
      <xdr:col>3</xdr:col>
      <xdr:colOff>585788</xdr:colOff>
      <xdr:row>1</xdr:row>
      <xdr:rowOff>461434</xdr:rowOff>
    </xdr:from>
    <xdr:to>
      <xdr:col>5</xdr:col>
      <xdr:colOff>214313</xdr:colOff>
      <xdr:row>1</xdr:row>
      <xdr:rowOff>827194</xdr:rowOff>
    </xdr:to>
    <xdr:sp macro="" textlink="">
      <xdr:nvSpPr>
        <xdr:cNvPr id="14" name="Rounded Rectangle 13">
          <a:hlinkClick xmlns:r="http://schemas.openxmlformats.org/officeDocument/2006/relationships" r:id="rId4" tooltip="A link to navigate to the procedures_RVUs worksheet in the workbook."/>
        </xdr:cNvPr>
        <xdr:cNvSpPr/>
      </xdr:nvSpPr>
      <xdr:spPr>
        <a:xfrm>
          <a:off x="7053263" y="623359"/>
          <a:ext cx="1371600" cy="365760"/>
        </a:xfrm>
        <a:prstGeom prst="roundRect">
          <a:avLst/>
        </a:prstGeom>
        <a:solidFill>
          <a:srgbClr val="E7731F"/>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latin typeface="Arial" panose="020B0604020202020204" pitchFamily="34" charset="0"/>
              <a:cs typeface="Arial" panose="020B0604020202020204" pitchFamily="34" charset="0"/>
            </a:rPr>
            <a:t>Procedures_RVUs</a:t>
          </a:r>
        </a:p>
      </xdr:txBody>
    </xdr:sp>
    <xdr:clientData/>
  </xdr:twoCellAnchor>
  <xdr:twoCellAnchor editAs="absolute">
    <xdr:from>
      <xdr:col>5</xdr:col>
      <xdr:colOff>300038</xdr:colOff>
      <xdr:row>1</xdr:row>
      <xdr:rowOff>470960</xdr:rowOff>
    </xdr:from>
    <xdr:to>
      <xdr:col>6</xdr:col>
      <xdr:colOff>881063</xdr:colOff>
      <xdr:row>1</xdr:row>
      <xdr:rowOff>836720</xdr:rowOff>
    </xdr:to>
    <xdr:sp macro="" textlink="">
      <xdr:nvSpPr>
        <xdr:cNvPr id="15" name="Rounded Rectangle 14">
          <a:hlinkClick xmlns:r="http://schemas.openxmlformats.org/officeDocument/2006/relationships" r:id="rId5" tooltip="A link to navigate to the clinical worksheet in the workbook."/>
        </xdr:cNvPr>
        <xdr:cNvSpPr/>
      </xdr:nvSpPr>
      <xdr:spPr>
        <a:xfrm>
          <a:off x="8510588" y="632885"/>
          <a:ext cx="1371600" cy="365760"/>
        </a:xfrm>
        <a:prstGeom prst="roundRect">
          <a:avLst/>
        </a:prstGeom>
        <a:solidFill>
          <a:srgbClr val="BE8E22"/>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Clinical Worksheet</a:t>
          </a:r>
        </a:p>
      </xdr:txBody>
    </xdr:sp>
    <xdr:clientData/>
  </xdr:twoCellAnchor>
  <xdr:twoCellAnchor editAs="absolute">
    <xdr:from>
      <xdr:col>6</xdr:col>
      <xdr:colOff>971550</xdr:colOff>
      <xdr:row>1</xdr:row>
      <xdr:rowOff>470960</xdr:rowOff>
    </xdr:from>
    <xdr:to>
      <xdr:col>7</xdr:col>
      <xdr:colOff>133350</xdr:colOff>
      <xdr:row>1</xdr:row>
      <xdr:rowOff>836720</xdr:rowOff>
    </xdr:to>
    <xdr:sp macro="" textlink="">
      <xdr:nvSpPr>
        <xdr:cNvPr id="16" name="Rounded Rectangle 15">
          <a:hlinkClick xmlns:r="http://schemas.openxmlformats.org/officeDocument/2006/relationships" r:id="rId6" tooltip="A link to navigate to the reference guide worksheet in the workbook."/>
        </xdr:cNvPr>
        <xdr:cNvSpPr/>
      </xdr:nvSpPr>
      <xdr:spPr>
        <a:xfrm>
          <a:off x="9972675" y="632885"/>
          <a:ext cx="1371600" cy="365760"/>
        </a:xfrm>
        <a:prstGeom prst="roundRect">
          <a:avLst/>
        </a:prstGeom>
        <a:solidFill>
          <a:srgbClr val="008C3E"/>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Reference</a:t>
          </a:r>
          <a:r>
            <a:rPr lang="en-US" sz="900" b="1" baseline="0">
              <a:latin typeface="Arial" panose="020B0604020202020204" pitchFamily="34" charset="0"/>
              <a:cs typeface="Arial" panose="020B0604020202020204" pitchFamily="34" charset="0"/>
            </a:rPr>
            <a:t> Guide</a:t>
          </a:r>
          <a:endParaRPr lang="en-US" sz="900" b="1">
            <a:latin typeface="Arial" panose="020B0604020202020204" pitchFamily="34" charset="0"/>
            <a:cs typeface="Arial" panose="020B0604020202020204" pitchFamily="34" charset="0"/>
          </a:endParaRPr>
        </a:p>
      </xdr:txBody>
    </xdr:sp>
    <xdr:clientData/>
  </xdr:twoCellAnchor>
  <xdr:twoCellAnchor editAs="absolute">
    <xdr:from>
      <xdr:col>6</xdr:col>
      <xdr:colOff>971550</xdr:colOff>
      <xdr:row>1</xdr:row>
      <xdr:rowOff>61385</xdr:rowOff>
    </xdr:from>
    <xdr:to>
      <xdr:col>7</xdr:col>
      <xdr:colOff>133350</xdr:colOff>
      <xdr:row>1</xdr:row>
      <xdr:rowOff>427145</xdr:rowOff>
    </xdr:to>
    <xdr:sp macro="" textlink="">
      <xdr:nvSpPr>
        <xdr:cNvPr id="17" name="Rounded Rectangle 16">
          <a:hlinkClick xmlns:r="http://schemas.openxmlformats.org/officeDocument/2006/relationships" r:id="rId7" tooltip="A link to navigate to the Option A- cost report worksheet in the workbook."/>
        </xdr:cNvPr>
        <xdr:cNvSpPr/>
      </xdr:nvSpPr>
      <xdr:spPr>
        <a:xfrm>
          <a:off x="9972675" y="223310"/>
          <a:ext cx="1371600" cy="365760"/>
        </a:xfrm>
        <a:prstGeom prst="roundRect">
          <a:avLst/>
        </a:prstGeom>
        <a:solidFill>
          <a:srgbClr val="0068A9"/>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Opt A</a:t>
          </a:r>
          <a:r>
            <a:rPr lang="en-US" sz="900" b="1" baseline="0">
              <a:latin typeface="Arial" panose="020B0604020202020204" pitchFamily="34" charset="0"/>
              <a:cs typeface="Arial" panose="020B0604020202020204" pitchFamily="34" charset="0"/>
            </a:rPr>
            <a:t> - Cost Report</a:t>
          </a:r>
          <a:endParaRPr lang="en-US" sz="900" b="1">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1</xdr:row>
      <xdr:rowOff>219075</xdr:rowOff>
    </xdr:from>
    <xdr:to>
      <xdr:col>1</xdr:col>
      <xdr:colOff>990600</xdr:colOff>
      <xdr:row>1</xdr:row>
      <xdr:rowOff>707631</xdr:rowOff>
    </xdr:to>
    <xdr:pic>
      <xdr:nvPicPr>
        <xdr:cNvPr id="3" name="Picture 2" descr="Brand mark of Family Planning National Training Centers, with a link at the tag line, www.fpntc.org.">
          <a:hlinkClick xmlns:r="http://schemas.openxmlformats.org/officeDocument/2006/relationships" r:id="rId1" tooltip="Brand mark of Family Planning National Training Centers"/>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0" y="219075"/>
          <a:ext cx="1609725" cy="488556"/>
        </a:xfrm>
        <a:prstGeom prst="rect">
          <a:avLst/>
        </a:prstGeom>
      </xdr:spPr>
    </xdr:pic>
    <xdr:clientData/>
  </xdr:twoCellAnchor>
  <xdr:twoCellAnchor editAs="absolute">
    <xdr:from>
      <xdr:col>0</xdr:col>
      <xdr:colOff>66674</xdr:colOff>
      <xdr:row>2</xdr:row>
      <xdr:rowOff>504825</xdr:rowOff>
    </xdr:from>
    <xdr:to>
      <xdr:col>1</xdr:col>
      <xdr:colOff>1118234</xdr:colOff>
      <xdr:row>2</xdr:row>
      <xdr:rowOff>870585</xdr:rowOff>
    </xdr:to>
    <xdr:sp macro="" textlink="">
      <xdr:nvSpPr>
        <xdr:cNvPr id="5" name="Rounded Rectangle 4">
          <a:hlinkClick xmlns:r="http://schemas.openxmlformats.org/officeDocument/2006/relationships" r:id="rId3" tooltip="A link to navigate to the user guide worksheet's second step for more information."/>
        </xdr:cNvPr>
        <xdr:cNvSpPr/>
      </xdr:nvSpPr>
      <xdr:spPr>
        <a:xfrm>
          <a:off x="66674" y="1571625"/>
          <a:ext cx="1784985" cy="365760"/>
        </a:xfrm>
        <a:prstGeom prst="roundRect">
          <a:avLst/>
        </a:prstGeom>
        <a:solidFill>
          <a:schemeClr val="accent2">
            <a:lumMod val="7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Go to Step 2 of User Guide for More Information</a:t>
          </a:r>
        </a:p>
      </xdr:txBody>
    </xdr:sp>
    <xdr:clientData/>
  </xdr:twoCellAnchor>
  <xdr:twoCellAnchor editAs="absolute">
    <xdr:from>
      <xdr:col>7</xdr:col>
      <xdr:colOff>492124</xdr:colOff>
      <xdr:row>1</xdr:row>
      <xdr:rowOff>66675</xdr:rowOff>
    </xdr:from>
    <xdr:to>
      <xdr:col>9</xdr:col>
      <xdr:colOff>149224</xdr:colOff>
      <xdr:row>1</xdr:row>
      <xdr:rowOff>432435</xdr:rowOff>
    </xdr:to>
    <xdr:sp macro="" textlink="">
      <xdr:nvSpPr>
        <xdr:cNvPr id="7" name="Rounded Rectangle 6">
          <a:hlinkClick xmlns:r="http://schemas.openxmlformats.org/officeDocument/2006/relationships" r:id="rId3" tooltip="A link to navigate to the user guide worksheet in the workbook."/>
        </xdr:cNvPr>
        <xdr:cNvSpPr/>
      </xdr:nvSpPr>
      <xdr:spPr>
        <a:xfrm>
          <a:off x="8883649" y="228600"/>
          <a:ext cx="1371600" cy="365760"/>
        </a:xfrm>
        <a:prstGeom prst="roundRect">
          <a:avLst/>
        </a:prstGeom>
        <a:solidFill>
          <a:schemeClr val="accent2">
            <a:lumMod val="7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latin typeface="Arial" panose="020B0604020202020204" pitchFamily="34" charset="0"/>
              <a:cs typeface="Arial" panose="020B0604020202020204" pitchFamily="34" charset="0"/>
            </a:rPr>
            <a:t>User Guide</a:t>
          </a:r>
        </a:p>
      </xdr:txBody>
    </xdr:sp>
    <xdr:clientData/>
  </xdr:twoCellAnchor>
  <xdr:twoCellAnchor editAs="absolute">
    <xdr:from>
      <xdr:col>5</xdr:col>
      <xdr:colOff>561975</xdr:colOff>
      <xdr:row>1</xdr:row>
      <xdr:rowOff>61384</xdr:rowOff>
    </xdr:from>
    <xdr:to>
      <xdr:col>7</xdr:col>
      <xdr:colOff>419100</xdr:colOff>
      <xdr:row>1</xdr:row>
      <xdr:rowOff>427144</xdr:rowOff>
    </xdr:to>
    <xdr:sp macro="" textlink="">
      <xdr:nvSpPr>
        <xdr:cNvPr id="10" name="Rounded Rectangle 9">
          <a:hlinkClick xmlns:r="http://schemas.openxmlformats.org/officeDocument/2006/relationships" r:id="rId4" tooltip="A link to navigate to the table of contents worksheet in the workbook."/>
        </xdr:cNvPr>
        <xdr:cNvSpPr/>
      </xdr:nvSpPr>
      <xdr:spPr>
        <a:xfrm>
          <a:off x="7439025" y="223309"/>
          <a:ext cx="1371600" cy="365760"/>
        </a:xfrm>
        <a:prstGeom prst="roundRect">
          <a:avLst/>
        </a:prstGeom>
        <a:solidFill>
          <a:srgbClr val="002661"/>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Table of</a:t>
          </a:r>
          <a:r>
            <a:rPr lang="en-US" sz="900" b="1" baseline="0">
              <a:latin typeface="Arial" panose="020B0604020202020204" pitchFamily="34" charset="0"/>
              <a:cs typeface="Arial" panose="020B0604020202020204" pitchFamily="34" charset="0"/>
            </a:rPr>
            <a:t> Contents</a:t>
          </a:r>
          <a:endParaRPr lang="en-US" sz="900" b="1">
            <a:latin typeface="Arial" panose="020B0604020202020204" pitchFamily="34" charset="0"/>
            <a:cs typeface="Arial" panose="020B0604020202020204" pitchFamily="34" charset="0"/>
          </a:endParaRPr>
        </a:p>
      </xdr:txBody>
    </xdr:sp>
    <xdr:clientData/>
  </xdr:twoCellAnchor>
  <xdr:twoCellAnchor editAs="absolute">
    <xdr:from>
      <xdr:col>7</xdr:col>
      <xdr:colOff>500063</xdr:colOff>
      <xdr:row>1</xdr:row>
      <xdr:rowOff>470960</xdr:rowOff>
    </xdr:from>
    <xdr:to>
      <xdr:col>9</xdr:col>
      <xdr:colOff>157163</xdr:colOff>
      <xdr:row>1</xdr:row>
      <xdr:rowOff>836720</xdr:rowOff>
    </xdr:to>
    <xdr:sp macro="" textlink="">
      <xdr:nvSpPr>
        <xdr:cNvPr id="12" name="Rounded Rectangle 11">
          <a:hlinkClick xmlns:r="http://schemas.openxmlformats.org/officeDocument/2006/relationships" r:id="rId5" tooltip="A link to navigate to the clinical worksheet in the workbook."/>
        </xdr:cNvPr>
        <xdr:cNvSpPr/>
      </xdr:nvSpPr>
      <xdr:spPr>
        <a:xfrm>
          <a:off x="8891588" y="632885"/>
          <a:ext cx="1371600" cy="365760"/>
        </a:xfrm>
        <a:prstGeom prst="roundRect">
          <a:avLst/>
        </a:prstGeom>
        <a:solidFill>
          <a:srgbClr val="BE8E22"/>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Clinical Worksheet</a:t>
          </a:r>
        </a:p>
      </xdr:txBody>
    </xdr:sp>
    <xdr:clientData/>
  </xdr:twoCellAnchor>
  <xdr:twoCellAnchor editAs="absolute">
    <xdr:from>
      <xdr:col>9</xdr:col>
      <xdr:colOff>247650</xdr:colOff>
      <xdr:row>1</xdr:row>
      <xdr:rowOff>470960</xdr:rowOff>
    </xdr:from>
    <xdr:to>
      <xdr:col>10</xdr:col>
      <xdr:colOff>771525</xdr:colOff>
      <xdr:row>1</xdr:row>
      <xdr:rowOff>836720</xdr:rowOff>
    </xdr:to>
    <xdr:sp macro="" textlink="">
      <xdr:nvSpPr>
        <xdr:cNvPr id="13" name="Rounded Rectangle 12">
          <a:hlinkClick xmlns:r="http://schemas.openxmlformats.org/officeDocument/2006/relationships" r:id="rId6" tooltip="A link to navigate to the reference guide worksheet in the workbook."/>
        </xdr:cNvPr>
        <xdr:cNvSpPr/>
      </xdr:nvSpPr>
      <xdr:spPr>
        <a:xfrm>
          <a:off x="10353675" y="632885"/>
          <a:ext cx="1371600" cy="365760"/>
        </a:xfrm>
        <a:prstGeom prst="roundRect">
          <a:avLst/>
        </a:prstGeom>
        <a:solidFill>
          <a:srgbClr val="008C3E"/>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Reference</a:t>
          </a:r>
          <a:r>
            <a:rPr lang="en-US" sz="900" b="1" baseline="0">
              <a:latin typeface="Arial" panose="020B0604020202020204" pitchFamily="34" charset="0"/>
              <a:cs typeface="Arial" panose="020B0604020202020204" pitchFamily="34" charset="0"/>
            </a:rPr>
            <a:t> Guide</a:t>
          </a:r>
          <a:endParaRPr lang="en-US" sz="900" b="1">
            <a:latin typeface="Arial" panose="020B0604020202020204" pitchFamily="34" charset="0"/>
            <a:cs typeface="Arial" panose="020B0604020202020204" pitchFamily="34" charset="0"/>
          </a:endParaRPr>
        </a:p>
      </xdr:txBody>
    </xdr:sp>
    <xdr:clientData/>
  </xdr:twoCellAnchor>
  <xdr:twoCellAnchor editAs="absolute">
    <xdr:from>
      <xdr:col>9</xdr:col>
      <xdr:colOff>228600</xdr:colOff>
      <xdr:row>1</xdr:row>
      <xdr:rowOff>51860</xdr:rowOff>
    </xdr:from>
    <xdr:to>
      <xdr:col>10</xdr:col>
      <xdr:colOff>752475</xdr:colOff>
      <xdr:row>1</xdr:row>
      <xdr:rowOff>417620</xdr:rowOff>
    </xdr:to>
    <xdr:sp macro="" textlink="">
      <xdr:nvSpPr>
        <xdr:cNvPr id="14" name="Rounded Rectangle 13">
          <a:hlinkClick xmlns:r="http://schemas.openxmlformats.org/officeDocument/2006/relationships" r:id="rId7" tooltip="A link to navigate to the Option A- cost report worksheet in the workbook."/>
        </xdr:cNvPr>
        <xdr:cNvSpPr/>
      </xdr:nvSpPr>
      <xdr:spPr>
        <a:xfrm>
          <a:off x="10334625" y="213785"/>
          <a:ext cx="1371600" cy="365760"/>
        </a:xfrm>
        <a:prstGeom prst="roundRect">
          <a:avLst/>
        </a:prstGeom>
        <a:solidFill>
          <a:srgbClr val="0068A9"/>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Opt A</a:t>
          </a:r>
          <a:r>
            <a:rPr lang="en-US" sz="900" b="1" baseline="0">
              <a:latin typeface="Arial" panose="020B0604020202020204" pitchFamily="34" charset="0"/>
              <a:cs typeface="Arial" panose="020B0604020202020204" pitchFamily="34" charset="0"/>
            </a:rPr>
            <a:t> - Cost Report</a:t>
          </a:r>
          <a:endParaRPr lang="en-US" sz="900" b="1">
            <a:latin typeface="Arial" panose="020B0604020202020204" pitchFamily="34" charset="0"/>
            <a:cs typeface="Arial" panose="020B0604020202020204" pitchFamily="34" charset="0"/>
          </a:endParaRPr>
        </a:p>
      </xdr:txBody>
    </xdr:sp>
    <xdr:clientData/>
  </xdr:twoCellAnchor>
  <xdr:twoCellAnchor editAs="absolute">
    <xdr:from>
      <xdr:col>5</xdr:col>
      <xdr:colOff>581025</xdr:colOff>
      <xdr:row>1</xdr:row>
      <xdr:rowOff>466725</xdr:rowOff>
    </xdr:from>
    <xdr:to>
      <xdr:col>7</xdr:col>
      <xdr:colOff>438150</xdr:colOff>
      <xdr:row>1</xdr:row>
      <xdr:rowOff>832485</xdr:rowOff>
    </xdr:to>
    <xdr:sp macro="" textlink="">
      <xdr:nvSpPr>
        <xdr:cNvPr id="15" name="Rounded Rectangle 14">
          <a:hlinkClick xmlns:r="http://schemas.openxmlformats.org/officeDocument/2006/relationships" r:id="rId8" tooltip="A link to navigate to the Option B- cost pool calculation worksheet in the workbook."/>
        </xdr:cNvPr>
        <xdr:cNvSpPr/>
      </xdr:nvSpPr>
      <xdr:spPr>
        <a:xfrm>
          <a:off x="7458075" y="628650"/>
          <a:ext cx="1371600" cy="365760"/>
        </a:xfrm>
        <a:prstGeom prst="roundRect">
          <a:avLst/>
        </a:prstGeom>
        <a:solidFill>
          <a:srgbClr val="881477"/>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Opt B - Cost Pool Calculation</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184005</xdr:colOff>
      <xdr:row>1</xdr:row>
      <xdr:rowOff>108239</xdr:rowOff>
    </xdr:from>
    <xdr:to>
      <xdr:col>0</xdr:col>
      <xdr:colOff>1760195</xdr:colOff>
      <xdr:row>1</xdr:row>
      <xdr:rowOff>586617</xdr:rowOff>
    </xdr:to>
    <xdr:pic>
      <xdr:nvPicPr>
        <xdr:cNvPr id="8" name="Picture 7" descr="Brand mark of Family Planning National Training Centers, with a link at the tag line, www.fpntc.org.">
          <a:hlinkClick xmlns:r="http://schemas.openxmlformats.org/officeDocument/2006/relationships" r:id="rId1" tooltip="Brand mark of Family Planning National Training Centers"/>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005" y="108239"/>
          <a:ext cx="1576190" cy="478378"/>
        </a:xfrm>
        <a:prstGeom prst="rect">
          <a:avLst/>
        </a:prstGeom>
      </xdr:spPr>
    </xdr:pic>
    <xdr:clientData/>
  </xdr:twoCellAnchor>
  <xdr:twoCellAnchor editAs="absolute">
    <xdr:from>
      <xdr:col>11</xdr:col>
      <xdr:colOff>350264</xdr:colOff>
      <xdr:row>1</xdr:row>
      <xdr:rowOff>87891</xdr:rowOff>
    </xdr:from>
    <xdr:to>
      <xdr:col>12</xdr:col>
      <xdr:colOff>858689</xdr:colOff>
      <xdr:row>1</xdr:row>
      <xdr:rowOff>453651</xdr:rowOff>
    </xdr:to>
    <xdr:sp macro="" textlink="">
      <xdr:nvSpPr>
        <xdr:cNvPr id="3" name="Rounded Rectangle 2">
          <a:hlinkClick xmlns:r="http://schemas.openxmlformats.org/officeDocument/2006/relationships" r:id="rId3" tooltip="A link to navigate to the user guide worksheet in the workbook."/>
        </xdr:cNvPr>
        <xdr:cNvSpPr/>
      </xdr:nvSpPr>
      <xdr:spPr>
        <a:xfrm>
          <a:off x="12770864" y="240291"/>
          <a:ext cx="1375200" cy="365760"/>
        </a:xfrm>
        <a:prstGeom prst="roundRect">
          <a:avLst/>
        </a:prstGeom>
        <a:solidFill>
          <a:schemeClr val="accent2">
            <a:lumMod val="7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latin typeface="Arial" panose="020B0604020202020204" pitchFamily="34" charset="0"/>
              <a:cs typeface="Arial" panose="020B0604020202020204" pitchFamily="34" charset="0"/>
            </a:rPr>
            <a:t>User Guide</a:t>
          </a:r>
        </a:p>
      </xdr:txBody>
    </xdr:sp>
    <xdr:clientData/>
  </xdr:twoCellAnchor>
  <xdr:twoCellAnchor editAs="absolute">
    <xdr:from>
      <xdr:col>9</xdr:col>
      <xdr:colOff>670361</xdr:colOff>
      <xdr:row>1</xdr:row>
      <xdr:rowOff>82600</xdr:rowOff>
    </xdr:from>
    <xdr:to>
      <xdr:col>11</xdr:col>
      <xdr:colOff>259920</xdr:colOff>
      <xdr:row>1</xdr:row>
      <xdr:rowOff>448360</xdr:rowOff>
    </xdr:to>
    <xdr:sp macro="" textlink="">
      <xdr:nvSpPr>
        <xdr:cNvPr id="4" name="Rounded Rectangle 3">
          <a:hlinkClick xmlns:r="http://schemas.openxmlformats.org/officeDocument/2006/relationships" r:id="rId4" tooltip="A link to navigate to the table of contents worksheet in the workbook."/>
        </xdr:cNvPr>
        <xdr:cNvSpPr/>
      </xdr:nvSpPr>
      <xdr:spPr>
        <a:xfrm>
          <a:off x="11309786" y="235000"/>
          <a:ext cx="1370734" cy="365760"/>
        </a:xfrm>
        <a:prstGeom prst="roundRect">
          <a:avLst/>
        </a:prstGeom>
        <a:solidFill>
          <a:srgbClr val="002661"/>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Table of</a:t>
          </a:r>
          <a:r>
            <a:rPr lang="en-US" sz="900" b="1" baseline="0">
              <a:latin typeface="Arial" panose="020B0604020202020204" pitchFamily="34" charset="0"/>
              <a:cs typeface="Arial" panose="020B0604020202020204" pitchFamily="34" charset="0"/>
            </a:rPr>
            <a:t> Contents</a:t>
          </a:r>
          <a:endParaRPr lang="en-US" sz="900" b="1">
            <a:latin typeface="Arial" panose="020B0604020202020204" pitchFamily="34" charset="0"/>
            <a:cs typeface="Arial" panose="020B0604020202020204" pitchFamily="34" charset="0"/>
          </a:endParaRPr>
        </a:p>
      </xdr:txBody>
    </xdr:sp>
    <xdr:clientData/>
  </xdr:twoCellAnchor>
  <xdr:twoCellAnchor editAs="absolute">
    <xdr:from>
      <xdr:col>12</xdr:col>
      <xdr:colOff>928402</xdr:colOff>
      <xdr:row>1</xdr:row>
      <xdr:rowOff>511226</xdr:rowOff>
    </xdr:from>
    <xdr:to>
      <xdr:col>13</xdr:col>
      <xdr:colOff>1160465</xdr:colOff>
      <xdr:row>1</xdr:row>
      <xdr:rowOff>876986</xdr:rowOff>
    </xdr:to>
    <xdr:sp macro="" textlink="">
      <xdr:nvSpPr>
        <xdr:cNvPr id="6" name="Rounded Rectangle 5">
          <a:hlinkClick xmlns:r="http://schemas.openxmlformats.org/officeDocument/2006/relationships" r:id="rId5" tooltip="A link to navigate to the reference guide worksheet in the workbook."/>
        </xdr:cNvPr>
        <xdr:cNvSpPr/>
      </xdr:nvSpPr>
      <xdr:spPr>
        <a:xfrm>
          <a:off x="14215777" y="663626"/>
          <a:ext cx="1375063" cy="365760"/>
        </a:xfrm>
        <a:prstGeom prst="roundRect">
          <a:avLst/>
        </a:prstGeom>
        <a:solidFill>
          <a:srgbClr val="008C3E"/>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Reference</a:t>
          </a:r>
          <a:r>
            <a:rPr lang="en-US" sz="900" b="1" baseline="0">
              <a:latin typeface="Arial" panose="020B0604020202020204" pitchFamily="34" charset="0"/>
              <a:cs typeface="Arial" panose="020B0604020202020204" pitchFamily="34" charset="0"/>
            </a:rPr>
            <a:t> Guide</a:t>
          </a:r>
          <a:endParaRPr lang="en-US" sz="900" b="1">
            <a:latin typeface="Arial" panose="020B0604020202020204" pitchFamily="34" charset="0"/>
            <a:cs typeface="Arial" panose="020B0604020202020204" pitchFamily="34" charset="0"/>
          </a:endParaRPr>
        </a:p>
      </xdr:txBody>
    </xdr:sp>
    <xdr:clientData/>
  </xdr:twoCellAnchor>
  <xdr:twoCellAnchor editAs="absolute">
    <xdr:from>
      <xdr:col>12</xdr:col>
      <xdr:colOff>947452</xdr:colOff>
      <xdr:row>1</xdr:row>
      <xdr:rowOff>101651</xdr:rowOff>
    </xdr:from>
    <xdr:to>
      <xdr:col>13</xdr:col>
      <xdr:colOff>1179515</xdr:colOff>
      <xdr:row>1</xdr:row>
      <xdr:rowOff>467411</xdr:rowOff>
    </xdr:to>
    <xdr:sp macro="" textlink="">
      <xdr:nvSpPr>
        <xdr:cNvPr id="7" name="Rounded Rectangle 6">
          <a:hlinkClick xmlns:r="http://schemas.openxmlformats.org/officeDocument/2006/relationships" r:id="rId6" tooltip="A link to navigate to the Option A- cost report worksheet in the workbook."/>
        </xdr:cNvPr>
        <xdr:cNvSpPr/>
      </xdr:nvSpPr>
      <xdr:spPr>
        <a:xfrm>
          <a:off x="14234827" y="254051"/>
          <a:ext cx="1375063" cy="365760"/>
        </a:xfrm>
        <a:prstGeom prst="roundRect">
          <a:avLst/>
        </a:prstGeom>
        <a:solidFill>
          <a:srgbClr val="0068A9"/>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Opt A</a:t>
          </a:r>
          <a:r>
            <a:rPr lang="en-US" sz="900" b="1" baseline="0">
              <a:latin typeface="Arial" panose="020B0604020202020204" pitchFamily="34" charset="0"/>
              <a:cs typeface="Arial" panose="020B0604020202020204" pitchFamily="34" charset="0"/>
            </a:rPr>
            <a:t> - Cost Report</a:t>
          </a:r>
          <a:endParaRPr lang="en-US" sz="900" b="1">
            <a:latin typeface="Arial" panose="020B0604020202020204" pitchFamily="34" charset="0"/>
            <a:cs typeface="Arial" panose="020B0604020202020204" pitchFamily="34" charset="0"/>
          </a:endParaRPr>
        </a:p>
      </xdr:txBody>
    </xdr:sp>
    <xdr:clientData/>
  </xdr:twoCellAnchor>
  <xdr:twoCellAnchor editAs="absolute">
    <xdr:from>
      <xdr:col>9</xdr:col>
      <xdr:colOff>679886</xdr:colOff>
      <xdr:row>1</xdr:row>
      <xdr:rowOff>516516</xdr:rowOff>
    </xdr:from>
    <xdr:to>
      <xdr:col>11</xdr:col>
      <xdr:colOff>269445</xdr:colOff>
      <xdr:row>1</xdr:row>
      <xdr:rowOff>882276</xdr:rowOff>
    </xdr:to>
    <xdr:sp macro="" textlink="">
      <xdr:nvSpPr>
        <xdr:cNvPr id="9" name="Rounded Rectangle 8">
          <a:hlinkClick xmlns:r="http://schemas.openxmlformats.org/officeDocument/2006/relationships" r:id="rId7" tooltip="A link to navigate to the Option B- cost pool calculation worksheet in the workbook."/>
        </xdr:cNvPr>
        <xdr:cNvSpPr/>
      </xdr:nvSpPr>
      <xdr:spPr>
        <a:xfrm>
          <a:off x="11319311" y="668916"/>
          <a:ext cx="1370734" cy="365760"/>
        </a:xfrm>
        <a:prstGeom prst="roundRect">
          <a:avLst/>
        </a:prstGeom>
        <a:solidFill>
          <a:srgbClr val="881477"/>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Opt B - Cost Pool Calculation</a:t>
          </a:r>
        </a:p>
      </xdr:txBody>
    </xdr:sp>
    <xdr:clientData/>
  </xdr:twoCellAnchor>
  <xdr:twoCellAnchor editAs="absolute">
    <xdr:from>
      <xdr:col>11</xdr:col>
      <xdr:colOff>339436</xdr:colOff>
      <xdr:row>1</xdr:row>
      <xdr:rowOff>512618</xdr:rowOff>
    </xdr:from>
    <xdr:to>
      <xdr:col>12</xdr:col>
      <xdr:colOff>847725</xdr:colOff>
      <xdr:row>1</xdr:row>
      <xdr:rowOff>878378</xdr:rowOff>
    </xdr:to>
    <xdr:sp macro="" textlink="">
      <xdr:nvSpPr>
        <xdr:cNvPr id="16" name="Rounded Rectangle 15">
          <a:hlinkClick xmlns:r="http://schemas.openxmlformats.org/officeDocument/2006/relationships" r:id="rId8" tooltip="A link to navigate to the procedures_RVUs worksheet in the workbook."/>
        </xdr:cNvPr>
        <xdr:cNvSpPr/>
      </xdr:nvSpPr>
      <xdr:spPr>
        <a:xfrm>
          <a:off x="12760036" y="665018"/>
          <a:ext cx="1375064" cy="365760"/>
        </a:xfrm>
        <a:prstGeom prst="roundRect">
          <a:avLst/>
        </a:prstGeom>
        <a:solidFill>
          <a:srgbClr val="E7731F"/>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latin typeface="Arial" panose="020B0604020202020204" pitchFamily="34" charset="0"/>
              <a:cs typeface="Arial" panose="020B0604020202020204" pitchFamily="34" charset="0"/>
            </a:rPr>
            <a:t>Procedures_RVUs</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504825</xdr:colOff>
      <xdr:row>1</xdr:row>
      <xdr:rowOff>66675</xdr:rowOff>
    </xdr:from>
    <xdr:to>
      <xdr:col>3</xdr:col>
      <xdr:colOff>1876425</xdr:colOff>
      <xdr:row>1</xdr:row>
      <xdr:rowOff>432435</xdr:rowOff>
    </xdr:to>
    <xdr:sp macro="" textlink="">
      <xdr:nvSpPr>
        <xdr:cNvPr id="3" name="Rounded Rectangle 2">
          <a:hlinkClick xmlns:r="http://schemas.openxmlformats.org/officeDocument/2006/relationships" r:id="rId1" tooltip="A link to navigate to the table of contents worksheet in the workbook."/>
        </xdr:cNvPr>
        <xdr:cNvSpPr/>
      </xdr:nvSpPr>
      <xdr:spPr>
        <a:xfrm>
          <a:off x="6924675" y="66675"/>
          <a:ext cx="1371600" cy="365760"/>
        </a:xfrm>
        <a:prstGeom prst="roundRect">
          <a:avLst/>
        </a:prstGeom>
        <a:solidFill>
          <a:srgbClr val="002661"/>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Table of</a:t>
          </a:r>
          <a:r>
            <a:rPr lang="en-US" sz="900" b="1" baseline="0">
              <a:latin typeface="Arial" panose="020B0604020202020204" pitchFamily="34" charset="0"/>
              <a:cs typeface="Arial" panose="020B0604020202020204" pitchFamily="34" charset="0"/>
            </a:rPr>
            <a:t> Contents</a:t>
          </a:r>
          <a:endParaRPr lang="en-US" sz="900" b="1">
            <a:latin typeface="Arial" panose="020B0604020202020204" pitchFamily="34" charset="0"/>
            <a:cs typeface="Arial" panose="020B0604020202020204" pitchFamily="34" charset="0"/>
          </a:endParaRPr>
        </a:p>
      </xdr:txBody>
    </xdr:sp>
    <xdr:clientData/>
  </xdr:twoCellAnchor>
  <xdr:twoCellAnchor editAs="oneCell">
    <xdr:from>
      <xdr:col>3</xdr:col>
      <xdr:colOff>1924050</xdr:colOff>
      <xdr:row>1</xdr:row>
      <xdr:rowOff>66675</xdr:rowOff>
    </xdr:from>
    <xdr:to>
      <xdr:col>4</xdr:col>
      <xdr:colOff>1019175</xdr:colOff>
      <xdr:row>1</xdr:row>
      <xdr:rowOff>432435</xdr:rowOff>
    </xdr:to>
    <xdr:sp macro="" textlink="">
      <xdr:nvSpPr>
        <xdr:cNvPr id="5" name="Rounded Rectangle 4">
          <a:hlinkClick xmlns:r="http://schemas.openxmlformats.org/officeDocument/2006/relationships" r:id="rId2" tooltip="A link to navigate to the user guide worksheet in the workbook."/>
        </xdr:cNvPr>
        <xdr:cNvSpPr/>
      </xdr:nvSpPr>
      <xdr:spPr>
        <a:xfrm>
          <a:off x="8343900" y="66675"/>
          <a:ext cx="1371600" cy="365760"/>
        </a:xfrm>
        <a:prstGeom prst="roundRect">
          <a:avLst/>
        </a:prstGeom>
        <a:solidFill>
          <a:schemeClr val="accent2">
            <a:lumMod val="7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latin typeface="Arial" panose="020B0604020202020204" pitchFamily="34" charset="0"/>
              <a:cs typeface="Arial" panose="020B0604020202020204" pitchFamily="34" charset="0"/>
            </a:rPr>
            <a:t>User Guide</a:t>
          </a:r>
        </a:p>
      </xdr:txBody>
    </xdr:sp>
    <xdr:clientData/>
  </xdr:twoCellAnchor>
  <xdr:twoCellAnchor editAs="oneCell">
    <xdr:from>
      <xdr:col>4</xdr:col>
      <xdr:colOff>1066800</xdr:colOff>
      <xdr:row>1</xdr:row>
      <xdr:rowOff>57150</xdr:rowOff>
    </xdr:from>
    <xdr:to>
      <xdr:col>4</xdr:col>
      <xdr:colOff>2438400</xdr:colOff>
      <xdr:row>1</xdr:row>
      <xdr:rowOff>422910</xdr:rowOff>
    </xdr:to>
    <xdr:sp macro="" textlink="">
      <xdr:nvSpPr>
        <xdr:cNvPr id="6" name="Rounded Rectangle 5">
          <a:hlinkClick xmlns:r="http://schemas.openxmlformats.org/officeDocument/2006/relationships" r:id="rId3" tooltip="A link to navigate to the Option A- cost report worksheet in the workbook."/>
        </xdr:cNvPr>
        <xdr:cNvSpPr/>
      </xdr:nvSpPr>
      <xdr:spPr>
        <a:xfrm>
          <a:off x="9324975" y="57150"/>
          <a:ext cx="1371600" cy="365760"/>
        </a:xfrm>
        <a:prstGeom prst="roundRect">
          <a:avLst/>
        </a:prstGeom>
        <a:solidFill>
          <a:srgbClr val="0068A9"/>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Opt A</a:t>
          </a:r>
          <a:r>
            <a:rPr lang="en-US" sz="900" b="1" baseline="0">
              <a:latin typeface="Arial" panose="020B0604020202020204" pitchFamily="34" charset="0"/>
              <a:cs typeface="Arial" panose="020B0604020202020204" pitchFamily="34" charset="0"/>
            </a:rPr>
            <a:t> - Cost Report</a:t>
          </a:r>
          <a:endParaRPr lang="en-US" sz="900" b="1">
            <a:latin typeface="Arial" panose="020B0604020202020204" pitchFamily="34" charset="0"/>
            <a:cs typeface="Arial" panose="020B0604020202020204" pitchFamily="34" charset="0"/>
          </a:endParaRPr>
        </a:p>
      </xdr:txBody>
    </xdr:sp>
    <xdr:clientData/>
  </xdr:twoCellAnchor>
  <xdr:twoCellAnchor editAs="oneCell">
    <xdr:from>
      <xdr:col>3</xdr:col>
      <xdr:colOff>485775</xdr:colOff>
      <xdr:row>1</xdr:row>
      <xdr:rowOff>485775</xdr:rowOff>
    </xdr:from>
    <xdr:to>
      <xdr:col>3</xdr:col>
      <xdr:colOff>1857375</xdr:colOff>
      <xdr:row>1</xdr:row>
      <xdr:rowOff>851535</xdr:rowOff>
    </xdr:to>
    <xdr:sp macro="" textlink="">
      <xdr:nvSpPr>
        <xdr:cNvPr id="7" name="Rounded Rectangle 6">
          <a:hlinkClick xmlns:r="http://schemas.openxmlformats.org/officeDocument/2006/relationships" r:id="rId4" tooltip="A link to navigate to the Option B- cost pool calculation worksheet in the workbook."/>
        </xdr:cNvPr>
        <xdr:cNvSpPr/>
      </xdr:nvSpPr>
      <xdr:spPr>
        <a:xfrm>
          <a:off x="6905625" y="485775"/>
          <a:ext cx="1371600" cy="365760"/>
        </a:xfrm>
        <a:prstGeom prst="roundRect">
          <a:avLst/>
        </a:prstGeom>
        <a:solidFill>
          <a:srgbClr val="881477"/>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Opt B - Cost Pool Calculation</a:t>
          </a:r>
        </a:p>
      </xdr:txBody>
    </xdr:sp>
    <xdr:clientData/>
  </xdr:twoCellAnchor>
  <xdr:twoCellAnchor editAs="oneCell">
    <xdr:from>
      <xdr:col>3</xdr:col>
      <xdr:colOff>1914525</xdr:colOff>
      <xdr:row>1</xdr:row>
      <xdr:rowOff>485775</xdr:rowOff>
    </xdr:from>
    <xdr:to>
      <xdr:col>4</xdr:col>
      <xdr:colOff>1009650</xdr:colOff>
      <xdr:row>1</xdr:row>
      <xdr:rowOff>851535</xdr:rowOff>
    </xdr:to>
    <xdr:sp macro="" textlink="">
      <xdr:nvSpPr>
        <xdr:cNvPr id="8" name="Rounded Rectangle 7">
          <a:hlinkClick xmlns:r="http://schemas.openxmlformats.org/officeDocument/2006/relationships" r:id="rId5" tooltip="A link to navigate to the procedures_RVUs worksheet in the workbook."/>
        </xdr:cNvPr>
        <xdr:cNvSpPr/>
      </xdr:nvSpPr>
      <xdr:spPr>
        <a:xfrm>
          <a:off x="8334375" y="485775"/>
          <a:ext cx="1371600" cy="365760"/>
        </a:xfrm>
        <a:prstGeom prst="roundRect">
          <a:avLst/>
        </a:prstGeom>
        <a:solidFill>
          <a:srgbClr val="E7731F"/>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baseline="0">
              <a:latin typeface="Arial" panose="020B0604020202020204" pitchFamily="34" charset="0"/>
              <a:cs typeface="Arial" panose="020B0604020202020204" pitchFamily="34" charset="0"/>
            </a:rPr>
            <a:t>Procedures_RVUs</a:t>
          </a:r>
          <a:endParaRPr lang="en-US" sz="900" b="1">
            <a:latin typeface="Arial" panose="020B0604020202020204" pitchFamily="34" charset="0"/>
            <a:cs typeface="Arial" panose="020B0604020202020204" pitchFamily="34" charset="0"/>
          </a:endParaRPr>
        </a:p>
      </xdr:txBody>
    </xdr:sp>
    <xdr:clientData/>
  </xdr:twoCellAnchor>
  <xdr:twoCellAnchor editAs="oneCell">
    <xdr:from>
      <xdr:col>4</xdr:col>
      <xdr:colOff>1057275</xdr:colOff>
      <xdr:row>1</xdr:row>
      <xdr:rowOff>476250</xdr:rowOff>
    </xdr:from>
    <xdr:to>
      <xdr:col>4</xdr:col>
      <xdr:colOff>2428875</xdr:colOff>
      <xdr:row>1</xdr:row>
      <xdr:rowOff>842010</xdr:rowOff>
    </xdr:to>
    <xdr:sp macro="" textlink="">
      <xdr:nvSpPr>
        <xdr:cNvPr id="9" name="Rounded Rectangle 8">
          <a:hlinkClick xmlns:r="http://schemas.openxmlformats.org/officeDocument/2006/relationships" r:id="rId6" tooltip="A link to navigate to the clinical worksheet in the workbook."/>
        </xdr:cNvPr>
        <xdr:cNvSpPr/>
      </xdr:nvSpPr>
      <xdr:spPr>
        <a:xfrm>
          <a:off x="9315450" y="476250"/>
          <a:ext cx="1371600" cy="365760"/>
        </a:xfrm>
        <a:prstGeom prst="roundRect">
          <a:avLst/>
        </a:prstGeom>
        <a:solidFill>
          <a:srgbClr val="BE8E22"/>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900" b="1">
              <a:latin typeface="Arial" panose="020B0604020202020204" pitchFamily="34" charset="0"/>
              <a:cs typeface="Arial" panose="020B0604020202020204" pitchFamily="34" charset="0"/>
            </a:rPr>
            <a:t>Clinical Worksheet</a:t>
          </a:r>
        </a:p>
      </xdr:txBody>
    </xdr:sp>
    <xdr:clientData/>
  </xdr:twoCellAnchor>
  <xdr:twoCellAnchor editAs="oneCell">
    <xdr:from>
      <xdr:col>0</xdr:col>
      <xdr:colOff>228600</xdr:colOff>
      <xdr:row>1</xdr:row>
      <xdr:rowOff>190500</xdr:rowOff>
    </xdr:from>
    <xdr:to>
      <xdr:col>0</xdr:col>
      <xdr:colOff>1804790</xdr:colOff>
      <xdr:row>1</xdr:row>
      <xdr:rowOff>668878</xdr:rowOff>
    </xdr:to>
    <xdr:pic>
      <xdr:nvPicPr>
        <xdr:cNvPr id="18" name="Picture 17" descr="Brand mark of Family Planning National Training Centers, with a link at the tag line, www.fpntc.org.">
          <a:hlinkClick xmlns:r="http://schemas.openxmlformats.org/officeDocument/2006/relationships" r:id="rId7" tooltip="Brand mark of Family Planning National Training Centers"/>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28600" y="190500"/>
          <a:ext cx="1576190" cy="4783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hlgchri\My%20Documents\REGION5\OHIO\2008\Disk\Workbooks\2008\OH_shl2008-unlock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hchristie\Documents\Cost%20Analysis\Workbook\2010\Newest%20Template-December_shl2010-unlock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ghchristie\Documents\Region9\CFHC\2010\December%20Training\Workbooks\Los%20Angeles_shl2010-unlocked-Z.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Programs\Family%20Planning\Workplan%20Activities%20-%20Federal\Cost%20Analysis\2007\Materials%20Sent%20to%20Delegates\Labor%20Markup%20Workshee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ghchristie\Documents\Cost%20Analysis%20Methodologies\Colorado%20methodology\CA%20Work%20Sheet_ND_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Rpt"/>
      <sheetName val="alloc-staff"/>
      <sheetName val="alloc-other"/>
      <sheetName val="alloc-Donate"/>
      <sheetName val="procedures"/>
      <sheetName val="FORM1"/>
      <sheetName val="FORM2"/>
      <sheetName val="Supplies"/>
      <sheetName val="Orals"/>
      <sheetName val="FORM3"/>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Rpt"/>
      <sheetName val="alloc-staff"/>
      <sheetName val="alloc-other"/>
      <sheetName val="alloc-Donate"/>
      <sheetName val="procedures"/>
      <sheetName val="FORM1"/>
      <sheetName val="Outside Lab Costs"/>
      <sheetName val="FORM2"/>
      <sheetName val="Orals"/>
      <sheetName val="Supplies"/>
      <sheetName val="FORM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Rpt"/>
      <sheetName val="alloc-staff"/>
      <sheetName val="alloc-other"/>
      <sheetName val="alloc-Donate"/>
      <sheetName val="procedures"/>
      <sheetName val="FORM1"/>
      <sheetName val="Outside Lab Costs"/>
      <sheetName val="FORM2"/>
      <sheetName val="Orals"/>
      <sheetName val="Supplies"/>
      <sheetName val="FORM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or Markup - Optional"/>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Analysis"/>
    </sheetNames>
    <sheetDataSet>
      <sheetData sheetId="0">
        <row r="51">
          <cell r="J51" t="e">
            <v>#DIV/0!</v>
          </cell>
        </row>
      </sheetData>
    </sheetDataSet>
  </externalBook>
</externalLink>
</file>

<file path=xl/tables/table1.xml><?xml version="1.0" encoding="utf-8"?>
<table xmlns="http://schemas.openxmlformats.org/spreadsheetml/2006/main" id="2" name="Table2" displayName="Table2" ref="A7:G186" totalsRowShown="0" headerRowDxfId="33" dataDxfId="31" headerRowBorderDxfId="32" tableBorderDxfId="30" totalsRowBorderDxfId="29" headerRowCellStyle="Hyperlink" dataCellStyle="Normal 5">
  <tableColumns count="7">
    <tableColumn id="1" name="Blank" dataDxfId="28" dataCellStyle="Normal 5"/>
    <tableColumn id="2" name="Total Agency Costs_x000a_(B) " dataDxfId="27" dataCellStyle="Normal 5"/>
    <tableColumn id="3" name="Direct FP costs_x000a_(C) " dataDxfId="26" dataCellStyle="Normal 5"/>
    <tableColumn id="4" name="Indirect FP costs_x000a_(D )" dataDxfId="25" dataCellStyle="Normal 5"/>
    <tableColumn id="5" name="In-Kind contributions for FP costs_x000a_(E) " dataDxfId="24" dataCellStyle="Normal 5"/>
    <tableColumn id="6" name="Total FP Cost_x000a_ (No outside lab, pharmaceuticals, outreach)_x000a_(F)" dataDxfId="23" dataCellStyle="Normal 5"/>
    <tableColumn id="7" name="Notes" dataDxfId="22" dataCellStyle="Normal 5"/>
  </tableColumns>
  <tableStyleInfo showFirstColumn="0" showLastColumn="0" showRowStripes="1" showColumnStripes="0"/>
  <extLst>
    <ext xmlns:x14="http://schemas.microsoft.com/office/spreadsheetml/2009/9/main" uri="{504A1905-F514-4f6f-8877-14C23A59335A}">
      <x14:table altTextSummary="A table summarizes the calculation of assembling family planning (FP) costs. The column headers of the table are total agency costs (B), direct FP costs (C), indirect FP costs (D), In-kind contributions for FP costs (E), total FP cost (F), and notes. The table determines the costs of the following categories, administrative, patient administrative, medical, laboratory, pharmacy, other health services, other, and employee health and welfare, and facility costs. Total costs are calculated at the end of each category."/>
    </ext>
  </extLst>
</table>
</file>

<file path=xl/tables/table2.xml><?xml version="1.0" encoding="utf-8"?>
<table xmlns="http://schemas.openxmlformats.org/spreadsheetml/2006/main" id="5" name="Table5" displayName="Table5" ref="F71:I72" totalsRowShown="0" headerRowDxfId="21" tableBorderDxfId="20" headerRowCellStyle="Normal_procedures 2">
  <tableColumns count="4">
    <tableColumn id="1" name="Blank" dataDxfId="19" dataCellStyle="Normal_procedures 2"/>
    <tableColumn id="2" name="Work" dataDxfId="18" dataCellStyle="Normal 3"/>
    <tableColumn id="3" name="Overhead" dataDxfId="17" dataCellStyle="Normal 3"/>
    <tableColumn id="4" name="Malpractice" dataDxfId="16" dataCellStyle="Normal 3"/>
  </tableColumns>
  <tableStyleInfo showFirstColumn="0" showLastColumn="0" showRowStripes="1" showColumnStripes="0"/>
  <extLst>
    <ext xmlns:x14="http://schemas.microsoft.com/office/spreadsheetml/2009/9/main" uri="{504A1905-F514-4f6f-8877-14C23A59335A}">
      <x14:table altTextSummary="A table summarizes the information of CPT Code, RBRVU (service, work RVU, overhead RVU, malpractice RVU, total RVU), GPCI (adjusted work RVU), adjusted overhead RVU, adjusted malpractice RVU, total adjusted RVU, and final RVUs. The services include additional services, education and counseling, and in house laboratory services."/>
    </ext>
  </extLst>
</table>
</file>

<file path=xl/tables/table3.xml><?xml version="1.0" encoding="utf-8"?>
<table xmlns="http://schemas.openxmlformats.org/spreadsheetml/2006/main" id="6" name="Table6" displayName="Table6" ref="A9:N68" totalsRowShown="0" headerRowBorderDxfId="15" tableBorderDxfId="14">
  <tableColumns count="14">
    <tableColumn id="1" name="(A)_x000a_'SERVICE / PROCEDURE " dataDxfId="13" dataCellStyle="Normal_procedures 2"/>
    <tableColumn id="2" name="(B)_x000a_CPT CODE" dataDxfId="12" dataCellStyle="Normal_FORM1-RVS"/>
    <tableColumn id="3" name="(C)_x000a_SERVICE UTILIZATION (FREQUENCY)" dataDxfId="11" dataCellStyle="Normal_FORM1-RVS"/>
    <tableColumn id="4" name="(D)_x000a_RVS VALUE" dataDxfId="10" dataCellStyle="Normal 2"/>
    <tableColumn id="5" name="(E)_x000a_TOTAL SERVICE UNITS" dataDxfId="9" dataCellStyle="Normal_FORM1-RVS"/>
    <tableColumn id="6" name="(F)_x000a_ADJUSTED TOTAL COST/COST CENTER" dataDxfId="8" dataCellStyle="Normal_FORM1-RVS"/>
    <tableColumn id="7" name="(G)_x000a_AVERAGE COST/ SERVICE UNIT" dataDxfId="7" dataCellStyle="Normal_FORM1-RVS"/>
    <tableColumn id="8" name="(H)_x000a_SERVICE COST" dataDxfId="6" dataCellStyle="Normal_FORM1-RVS"/>
    <tableColumn id="9" name="(I)_x000a_CURRENT FEE" dataDxfId="5" dataCellStyle="Normal_FORM1-RVS"/>
    <tableColumn id="10" name="(J)_x000a_COST OF LIVING ADJUSTMENT" dataDxfId="4" dataCellStyle="Normal_FORM1-RVS"/>
    <tableColumn id="11" name="(K)_x000a_ADJUSTED COST" dataDxfId="3" dataCellStyle="Normal_FORM1-RVS"/>
    <tableColumn id="12" name="(L)_x000a_PROPOSED FEE" dataDxfId="2" dataCellStyle="Normal_FORM1-RVS"/>
    <tableColumn id="13" name="(M)_x000a_MEDICAID REIMBURSEMENT" dataDxfId="1" dataCellStyle="Normal_FORM1-RVS"/>
    <tableColumn id="14" name="(N)_x000a_3RD PARTY REIMBURSEMENT" dataDxfId="0" dataCellStyle="Normal_FORM1-RVS"/>
  </tableColumns>
  <tableStyleInfo showFirstColumn="0" showLastColumn="0" showRowStripes="1" showColumnStripes="0"/>
  <extLst>
    <ext xmlns:x14="http://schemas.microsoft.com/office/spreadsheetml/2009/9/main" uri="{504A1905-F514-4f6f-8877-14C23A59335A}">
      <x14:table altTextSummary="A table summarizes the information of service or procedure (A), CPT code (B), service utilization (frequency) (C), RVS value (D), total service units (E), adjusted total cost or cost center (F), average cost or service unit (G), service cost (H), current fee (I), cost of living adjustment (J), adjusted cost (K), proposed fee (L), Medicaid reimbursement (M), and third party reimbursement (N). At the end of the table, adjusted total costs from cost calculation for either option A or option B is show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ms.gov/Medicare/Medicare-Fee-for-Service-Payment/PhysicianFeeSched/PFS-Relative-Value-Files.html"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661"/>
  </sheetPr>
  <dimension ref="A1:D22"/>
  <sheetViews>
    <sheetView showGridLines="0" tabSelected="1" zoomScaleNormal="100" workbookViewId="0"/>
  </sheetViews>
  <sheetFormatPr defaultColWidth="0" defaultRowHeight="15" zeroHeight="1" x14ac:dyDescent="0.2"/>
  <cols>
    <col min="1" max="1" width="83.109375" style="69" customWidth="1"/>
    <col min="2" max="4" width="0" hidden="1" customWidth="1"/>
    <col min="5" max="16384" width="8.88671875" hidden="1"/>
  </cols>
  <sheetData>
    <row r="1" spans="1:4" ht="12.75" customHeight="1" thickBot="1" x14ac:dyDescent="0.25">
      <c r="A1" s="254" t="s">
        <v>476</v>
      </c>
    </row>
    <row r="2" spans="1:4" ht="48.75" customHeight="1" thickBot="1" x14ac:dyDescent="0.25">
      <c r="A2" s="253" t="s">
        <v>154</v>
      </c>
    </row>
    <row r="3" spans="1:4" ht="27" customHeight="1" x14ac:dyDescent="0.25">
      <c r="A3" s="255" t="s">
        <v>153</v>
      </c>
    </row>
    <row r="4" spans="1:4" ht="40.5" customHeight="1" thickBot="1" x14ac:dyDescent="0.25">
      <c r="A4" s="181" t="s">
        <v>213</v>
      </c>
    </row>
    <row r="5" spans="1:4" ht="30.75" thickBot="1" x14ac:dyDescent="0.25">
      <c r="A5" s="107" t="s">
        <v>281</v>
      </c>
    </row>
    <row r="6" spans="1:4" x14ac:dyDescent="0.2">
      <c r="A6" s="108"/>
    </row>
    <row r="7" spans="1:4" ht="24.95" customHeight="1" x14ac:dyDescent="0.2">
      <c r="A7" s="116" t="s">
        <v>282</v>
      </c>
    </row>
    <row r="8" spans="1:4" ht="24.95" customHeight="1" x14ac:dyDescent="0.2">
      <c r="A8" s="109" t="s">
        <v>290</v>
      </c>
    </row>
    <row r="9" spans="1:4" ht="24.95" customHeight="1" x14ac:dyDescent="0.2">
      <c r="A9" s="116" t="s">
        <v>283</v>
      </c>
      <c r="B9" s="70"/>
      <c r="C9" s="70"/>
      <c r="D9" s="70"/>
    </row>
    <row r="10" spans="1:4" ht="43.5" customHeight="1" x14ac:dyDescent="0.2">
      <c r="A10" s="109" t="s">
        <v>287</v>
      </c>
      <c r="B10" s="70"/>
      <c r="C10" s="70"/>
      <c r="D10" s="70"/>
    </row>
    <row r="11" spans="1:4" ht="24.95" customHeight="1" x14ac:dyDescent="0.2">
      <c r="A11" s="116" t="s">
        <v>284</v>
      </c>
      <c r="B11" s="70"/>
      <c r="C11" s="70"/>
      <c r="D11" s="70"/>
    </row>
    <row r="12" spans="1:4" ht="33.75" customHeight="1" x14ac:dyDescent="0.2">
      <c r="A12" s="110" t="s">
        <v>288</v>
      </c>
      <c r="B12" s="70"/>
      <c r="C12" s="70"/>
      <c r="D12" s="70"/>
    </row>
    <row r="13" spans="1:4" ht="12.75" customHeight="1" x14ac:dyDescent="0.2">
      <c r="A13" s="111" t="s">
        <v>289</v>
      </c>
      <c r="B13" s="70"/>
      <c r="C13" s="70"/>
      <c r="D13" s="70"/>
    </row>
    <row r="14" spans="1:4" ht="24.95" customHeight="1" x14ac:dyDescent="0.2">
      <c r="A14" s="116" t="s">
        <v>291</v>
      </c>
    </row>
    <row r="15" spans="1:4" ht="24.95" customHeight="1" x14ac:dyDescent="0.2">
      <c r="A15" s="109" t="s">
        <v>292</v>
      </c>
    </row>
    <row r="16" spans="1:4" ht="24.95" customHeight="1" x14ac:dyDescent="0.2">
      <c r="A16" s="116" t="s">
        <v>285</v>
      </c>
    </row>
    <row r="17" spans="1:1" ht="24.95" customHeight="1" x14ac:dyDescent="0.2">
      <c r="A17" s="109" t="s">
        <v>293</v>
      </c>
    </row>
    <row r="18" spans="1:1" ht="24.95" customHeight="1" x14ac:dyDescent="0.2">
      <c r="A18" s="116" t="s">
        <v>286</v>
      </c>
    </row>
    <row r="19" spans="1:1" ht="24.95" customHeight="1" x14ac:dyDescent="0.2">
      <c r="A19" s="109" t="s">
        <v>294</v>
      </c>
    </row>
    <row r="20" spans="1:1" ht="24.95" customHeight="1" x14ac:dyDescent="0.2">
      <c r="A20" s="176"/>
    </row>
    <row r="21" spans="1:1" ht="49.5" customHeight="1" x14ac:dyDescent="0.2">
      <c r="A21" s="182" t="s">
        <v>260</v>
      </c>
    </row>
    <row r="22" spans="1:1" x14ac:dyDescent="0.2">
      <c r="A22" s="254" t="s">
        <v>460</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P74"/>
  <sheetViews>
    <sheetView topLeftCell="A16" zoomScaleNormal="100" workbookViewId="0"/>
  </sheetViews>
  <sheetFormatPr defaultColWidth="0" defaultRowHeight="12.75" zeroHeight="1" x14ac:dyDescent="0.2"/>
  <cols>
    <col min="1" max="1" width="51.109375" style="84" customWidth="1"/>
    <col min="2" max="2" width="7.109375" style="84" customWidth="1"/>
    <col min="3" max="3" width="22.77734375" style="84" customWidth="1"/>
    <col min="4" max="4" width="9.21875" style="84" customWidth="1"/>
    <col min="5" max="5" width="11.109375" style="84" customWidth="1"/>
    <col min="6" max="6" width="8.5546875" style="84" customWidth="1"/>
    <col min="7" max="7" width="10.33203125" style="84" customWidth="1"/>
    <col min="8" max="8" width="1.33203125" style="84" customWidth="1"/>
    <col min="9" max="9" width="22.33203125" style="75" hidden="1" customWidth="1"/>
    <col min="10" max="16" width="0" style="75" hidden="1" customWidth="1"/>
    <col min="17" max="16384" width="9.21875" style="84" hidden="1"/>
  </cols>
  <sheetData>
    <row r="1" spans="1:16" s="165" customFormat="1" ht="12.75" customHeight="1" thickBot="1" x14ac:dyDescent="0.25">
      <c r="A1" s="363" t="s">
        <v>477</v>
      </c>
      <c r="B1" s="362"/>
      <c r="C1" s="362"/>
      <c r="D1" s="362"/>
      <c r="E1" s="362"/>
      <c r="F1" s="362"/>
      <c r="G1" s="362"/>
      <c r="H1" s="362"/>
      <c r="I1" s="164"/>
      <c r="J1" s="164"/>
      <c r="K1" s="164"/>
      <c r="L1" s="164"/>
      <c r="M1" s="164"/>
      <c r="N1" s="164"/>
      <c r="O1" s="164"/>
      <c r="P1" s="164"/>
    </row>
    <row r="2" spans="1:16" s="82" customFormat="1" ht="75" customHeight="1" thickBot="1" x14ac:dyDescent="0.25">
      <c r="A2" s="376" t="s">
        <v>235</v>
      </c>
      <c r="B2" s="377"/>
      <c r="C2" s="377"/>
      <c r="D2" s="377"/>
      <c r="E2" s="377"/>
      <c r="F2" s="377"/>
      <c r="G2" s="377"/>
      <c r="H2" s="378"/>
      <c r="I2" s="81"/>
      <c r="J2" s="81"/>
      <c r="K2" s="81"/>
      <c r="L2" s="81"/>
      <c r="M2" s="81"/>
      <c r="N2" s="81"/>
      <c r="O2" s="81"/>
      <c r="P2" s="81"/>
    </row>
    <row r="3" spans="1:16" s="100" customFormat="1" ht="15.75" customHeight="1" x14ac:dyDescent="0.2">
      <c r="A3" s="381" t="s">
        <v>177</v>
      </c>
      <c r="B3" s="381"/>
      <c r="C3" s="381"/>
      <c r="D3" s="381"/>
      <c r="E3" s="381"/>
      <c r="F3" s="381"/>
      <c r="G3" s="381"/>
      <c r="H3" s="382"/>
    </row>
    <row r="4" spans="1:16" s="81" customFormat="1" ht="24.6" customHeight="1" x14ac:dyDescent="0.2">
      <c r="A4" s="438" t="s">
        <v>427</v>
      </c>
      <c r="B4" s="438" t="s">
        <v>155</v>
      </c>
      <c r="C4" s="438" t="s">
        <v>155</v>
      </c>
      <c r="D4" s="438" t="s">
        <v>155</v>
      </c>
      <c r="E4" s="438" t="s">
        <v>155</v>
      </c>
      <c r="F4" s="438" t="s">
        <v>155</v>
      </c>
      <c r="G4" s="438" t="s">
        <v>155</v>
      </c>
      <c r="H4" s="439" t="s">
        <v>155</v>
      </c>
    </row>
    <row r="5" spans="1:16" s="98" customFormat="1" ht="16.5" customHeight="1" x14ac:dyDescent="0.2">
      <c r="A5" s="440" t="s">
        <v>165</v>
      </c>
      <c r="B5" s="440" t="s">
        <v>156</v>
      </c>
      <c r="C5" s="440" t="s">
        <v>156</v>
      </c>
      <c r="D5" s="440" t="s">
        <v>156</v>
      </c>
      <c r="E5" s="440" t="s">
        <v>156</v>
      </c>
      <c r="F5" s="440" t="s">
        <v>156</v>
      </c>
      <c r="G5" s="440" t="s">
        <v>156</v>
      </c>
      <c r="H5" s="441" t="s">
        <v>156</v>
      </c>
    </row>
    <row r="6" spans="1:16" s="98" customFormat="1" ht="15.75" customHeight="1" x14ac:dyDescent="0.2">
      <c r="A6" s="440" t="s">
        <v>166</v>
      </c>
      <c r="B6" s="440" t="s">
        <v>157</v>
      </c>
      <c r="C6" s="440" t="s">
        <v>157</v>
      </c>
      <c r="D6" s="440" t="s">
        <v>157</v>
      </c>
      <c r="E6" s="440" t="s">
        <v>157</v>
      </c>
      <c r="F6" s="440" t="s">
        <v>157</v>
      </c>
      <c r="G6" s="440" t="s">
        <v>157</v>
      </c>
      <c r="H6" s="441" t="s">
        <v>157</v>
      </c>
    </row>
    <row r="7" spans="1:16" s="98" customFormat="1" ht="15.75" customHeight="1" x14ac:dyDescent="0.2">
      <c r="A7" s="440" t="s">
        <v>304</v>
      </c>
      <c r="B7" s="440" t="s">
        <v>158</v>
      </c>
      <c r="C7" s="440" t="s">
        <v>158</v>
      </c>
      <c r="D7" s="440" t="s">
        <v>158</v>
      </c>
      <c r="E7" s="440" t="s">
        <v>158</v>
      </c>
      <c r="F7" s="440" t="s">
        <v>158</v>
      </c>
      <c r="G7" s="440" t="s">
        <v>158</v>
      </c>
      <c r="H7" s="441" t="s">
        <v>158</v>
      </c>
    </row>
    <row r="8" spans="1:16" s="99" customFormat="1" ht="21" customHeight="1" thickBot="1" x14ac:dyDescent="0.25">
      <c r="A8" s="436" t="s">
        <v>305</v>
      </c>
      <c r="B8" s="436" t="s">
        <v>159</v>
      </c>
      <c r="C8" s="436" t="s">
        <v>159</v>
      </c>
      <c r="D8" s="436" t="s">
        <v>159</v>
      </c>
      <c r="E8" s="436" t="s">
        <v>159</v>
      </c>
      <c r="F8" s="436" t="s">
        <v>159</v>
      </c>
      <c r="G8" s="436" t="s">
        <v>159</v>
      </c>
      <c r="H8" s="437" t="s">
        <v>159</v>
      </c>
    </row>
    <row r="9" spans="1:16" s="72" customFormat="1" ht="30.75" customHeight="1" thickBot="1" x14ac:dyDescent="0.25">
      <c r="A9" s="392" t="s">
        <v>176</v>
      </c>
      <c r="B9" s="393"/>
      <c r="C9" s="393"/>
      <c r="D9" s="393"/>
      <c r="E9" s="393"/>
      <c r="F9" s="393"/>
      <c r="G9" s="393"/>
      <c r="H9" s="394"/>
      <c r="I9" s="75"/>
      <c r="J9" s="75"/>
      <c r="K9" s="75"/>
      <c r="L9" s="75"/>
      <c r="M9" s="75"/>
      <c r="N9" s="75"/>
      <c r="O9" s="75"/>
      <c r="P9" s="75"/>
    </row>
    <row r="10" spans="1:16" s="72" customFormat="1" ht="42.75" customHeight="1" x14ac:dyDescent="0.2">
      <c r="A10" s="386" t="s">
        <v>175</v>
      </c>
      <c r="B10" s="386"/>
      <c r="C10" s="386"/>
      <c r="D10" s="386"/>
      <c r="E10" s="386"/>
      <c r="F10" s="386"/>
      <c r="G10" s="386"/>
      <c r="H10" s="386"/>
      <c r="I10" s="75"/>
      <c r="J10" s="75"/>
      <c r="K10" s="75"/>
      <c r="L10" s="75"/>
      <c r="M10" s="75"/>
      <c r="N10" s="75"/>
      <c r="O10" s="75"/>
      <c r="P10" s="75"/>
    </row>
    <row r="11" spans="1:16" s="72" customFormat="1" ht="58.5" customHeight="1" x14ac:dyDescent="0.2">
      <c r="A11" s="386" t="s">
        <v>295</v>
      </c>
      <c r="B11" s="386"/>
      <c r="C11" s="386"/>
      <c r="D11" s="386"/>
      <c r="E11" s="386"/>
      <c r="F11" s="386"/>
      <c r="G11" s="386"/>
      <c r="H11" s="386"/>
      <c r="I11" s="75"/>
      <c r="J11" s="83"/>
      <c r="K11" s="75"/>
      <c r="L11" s="75"/>
      <c r="M11" s="75"/>
      <c r="N11" s="75"/>
      <c r="O11" s="75"/>
      <c r="P11" s="75"/>
    </row>
    <row r="12" spans="1:16" s="72" customFormat="1" ht="42.75" customHeight="1" x14ac:dyDescent="0.2">
      <c r="A12" s="386" t="s">
        <v>296</v>
      </c>
      <c r="B12" s="386"/>
      <c r="C12" s="386"/>
      <c r="D12" s="386"/>
      <c r="E12" s="386"/>
      <c r="F12" s="386"/>
      <c r="G12" s="386"/>
      <c r="H12" s="386"/>
      <c r="I12" s="75"/>
      <c r="J12" s="75"/>
      <c r="K12" s="75"/>
      <c r="L12" s="75"/>
      <c r="M12" s="75"/>
      <c r="N12" s="75"/>
      <c r="O12" s="75"/>
      <c r="P12" s="75"/>
    </row>
    <row r="13" spans="1:16" s="72" customFormat="1" ht="70.5" customHeight="1" x14ac:dyDescent="0.2">
      <c r="A13" s="387" t="s">
        <v>266</v>
      </c>
      <c r="B13" s="387"/>
      <c r="C13" s="387"/>
      <c r="D13" s="387"/>
      <c r="E13" s="387"/>
      <c r="F13" s="387"/>
      <c r="G13" s="387"/>
      <c r="H13" s="387"/>
      <c r="I13" s="75"/>
      <c r="J13" s="75"/>
      <c r="K13" s="75"/>
      <c r="L13" s="75"/>
      <c r="M13" s="75"/>
      <c r="N13" s="75"/>
      <c r="O13" s="75"/>
      <c r="P13" s="75"/>
    </row>
    <row r="14" spans="1:16" s="72" customFormat="1" ht="32.25" customHeight="1" thickBot="1" x14ac:dyDescent="0.25">
      <c r="A14" s="388" t="s">
        <v>297</v>
      </c>
      <c r="B14" s="388"/>
      <c r="C14" s="388"/>
      <c r="D14" s="388"/>
      <c r="E14" s="388"/>
      <c r="F14" s="388"/>
      <c r="G14" s="388"/>
      <c r="H14" s="388"/>
      <c r="I14" s="75"/>
      <c r="J14" s="75"/>
      <c r="K14" s="75"/>
      <c r="L14" s="75"/>
      <c r="M14" s="75"/>
      <c r="N14" s="75"/>
      <c r="O14" s="75"/>
      <c r="P14" s="75"/>
    </row>
    <row r="15" spans="1:16" ht="30" customHeight="1" thickBot="1" x14ac:dyDescent="0.25">
      <c r="A15" s="383" t="s">
        <v>268</v>
      </c>
      <c r="B15" s="384"/>
      <c r="C15" s="384"/>
      <c r="D15" s="384"/>
      <c r="E15" s="384"/>
      <c r="F15" s="384"/>
      <c r="G15" s="384"/>
      <c r="H15" s="385"/>
    </row>
    <row r="16" spans="1:16" s="165" customFormat="1" ht="30" customHeight="1" thickBot="1" x14ac:dyDescent="0.25">
      <c r="A16" s="389" t="s">
        <v>443</v>
      </c>
      <c r="B16" s="390"/>
      <c r="C16" s="390"/>
      <c r="D16" s="390"/>
      <c r="E16" s="390"/>
      <c r="F16" s="390"/>
      <c r="G16" s="390"/>
      <c r="H16" s="390"/>
      <c r="I16" s="164"/>
      <c r="J16" s="164"/>
      <c r="K16" s="164"/>
      <c r="L16" s="164"/>
      <c r="M16" s="164"/>
      <c r="N16" s="164"/>
      <c r="O16" s="164"/>
      <c r="P16" s="164"/>
    </row>
    <row r="17" spans="1:16" ht="66.75" customHeight="1" x14ac:dyDescent="0.2">
      <c r="A17" s="373" t="s">
        <v>483</v>
      </c>
      <c r="B17" s="374" t="s">
        <v>484</v>
      </c>
      <c r="C17" s="71"/>
      <c r="D17" s="73"/>
      <c r="E17" s="73"/>
      <c r="F17" s="73"/>
      <c r="G17" s="73"/>
      <c r="H17" s="73"/>
    </row>
    <row r="18" spans="1:16" ht="30" customHeight="1" x14ac:dyDescent="0.2">
      <c r="A18" s="379" t="s">
        <v>167</v>
      </c>
      <c r="B18" s="379"/>
      <c r="C18" s="379"/>
      <c r="D18" s="379"/>
      <c r="E18" s="379"/>
      <c r="F18" s="379"/>
      <c r="G18" s="379"/>
      <c r="H18" s="379"/>
    </row>
    <row r="19" spans="1:16" ht="19.5" customHeight="1" x14ac:dyDescent="0.25">
      <c r="A19" s="85" t="s">
        <v>161</v>
      </c>
      <c r="B19" s="85"/>
      <c r="C19" s="85"/>
      <c r="D19" s="85"/>
      <c r="E19" s="86"/>
      <c r="F19" s="86"/>
      <c r="G19" s="86"/>
      <c r="H19" s="86"/>
    </row>
    <row r="20" spans="1:16" ht="42" customHeight="1" x14ac:dyDescent="0.2">
      <c r="A20" s="379" t="s">
        <v>298</v>
      </c>
      <c r="B20" s="379"/>
      <c r="C20" s="379"/>
      <c r="D20" s="379"/>
      <c r="E20" s="379"/>
      <c r="F20" s="379"/>
      <c r="G20" s="379"/>
      <c r="H20" s="379"/>
    </row>
    <row r="21" spans="1:16" ht="15" customHeight="1" x14ac:dyDescent="0.25">
      <c r="A21" s="391" t="s">
        <v>163</v>
      </c>
      <c r="B21" s="391"/>
      <c r="C21" s="391"/>
      <c r="D21" s="391"/>
      <c r="E21" s="391"/>
      <c r="F21" s="391"/>
      <c r="G21" s="391"/>
      <c r="H21" s="391"/>
    </row>
    <row r="22" spans="1:16" ht="40.5" customHeight="1" x14ac:dyDescent="0.2">
      <c r="A22" s="405" t="s">
        <v>299</v>
      </c>
      <c r="B22" s="405"/>
      <c r="C22" s="405"/>
      <c r="D22" s="87"/>
      <c r="E22" s="87"/>
      <c r="F22" s="87"/>
      <c r="G22" s="87"/>
      <c r="H22" s="87"/>
    </row>
    <row r="23" spans="1:16" ht="15" customHeight="1" thickBot="1" x14ac:dyDescent="0.3">
      <c r="A23" s="391" t="s">
        <v>160</v>
      </c>
      <c r="B23" s="391"/>
      <c r="C23" s="391"/>
      <c r="D23" s="391"/>
      <c r="E23" s="88"/>
      <c r="F23" s="76"/>
      <c r="G23" s="76"/>
      <c r="H23" s="76"/>
    </row>
    <row r="24" spans="1:16" ht="90.75" customHeight="1" x14ac:dyDescent="0.2">
      <c r="A24" s="406" t="s">
        <v>300</v>
      </c>
      <c r="B24" s="406"/>
      <c r="C24" s="406"/>
      <c r="D24" s="73"/>
      <c r="E24" s="396" t="s">
        <v>449</v>
      </c>
      <c r="F24" s="397"/>
      <c r="G24" s="397"/>
      <c r="H24" s="398"/>
      <c r="I24" s="74"/>
    </row>
    <row r="25" spans="1:16" ht="15" customHeight="1" x14ac:dyDescent="0.25">
      <c r="A25" s="391" t="s">
        <v>164</v>
      </c>
      <c r="B25" s="391"/>
      <c r="C25" s="391"/>
      <c r="D25" s="395"/>
      <c r="E25" s="399"/>
      <c r="F25" s="400"/>
      <c r="G25" s="400"/>
      <c r="H25" s="401"/>
      <c r="I25" s="74"/>
    </row>
    <row r="26" spans="1:16" ht="107.45" customHeight="1" thickBot="1" x14ac:dyDescent="0.25">
      <c r="A26" s="380" t="s">
        <v>446</v>
      </c>
      <c r="B26" s="380"/>
      <c r="C26" s="380"/>
      <c r="D26" s="73"/>
      <c r="E26" s="402"/>
      <c r="F26" s="403"/>
      <c r="G26" s="403"/>
      <c r="H26" s="404"/>
      <c r="I26" s="74"/>
    </row>
    <row r="27" spans="1:16" ht="15" customHeight="1" x14ac:dyDescent="0.25">
      <c r="A27" s="85" t="s">
        <v>447</v>
      </c>
      <c r="B27" s="85"/>
      <c r="C27" s="85"/>
      <c r="D27" s="85"/>
      <c r="E27" s="77"/>
      <c r="F27" s="77"/>
      <c r="G27" s="77"/>
      <c r="H27" s="77"/>
      <c r="I27" s="74"/>
    </row>
    <row r="28" spans="1:16" ht="48.75" customHeight="1" thickBot="1" x14ac:dyDescent="0.25">
      <c r="A28" s="380" t="s">
        <v>162</v>
      </c>
      <c r="B28" s="380"/>
      <c r="C28" s="380"/>
      <c r="D28" s="380"/>
      <c r="E28" s="380"/>
      <c r="F28" s="380"/>
      <c r="G28" s="380"/>
      <c r="H28" s="380"/>
      <c r="I28" s="74"/>
    </row>
    <row r="29" spans="1:16" ht="30" customHeight="1" thickBot="1" x14ac:dyDescent="0.25">
      <c r="A29" s="383" t="s">
        <v>166</v>
      </c>
      <c r="B29" s="426"/>
      <c r="C29" s="426"/>
      <c r="D29" s="426"/>
      <c r="E29" s="426"/>
      <c r="F29" s="426"/>
      <c r="G29" s="426"/>
      <c r="H29" s="427"/>
    </row>
    <row r="30" spans="1:16" s="165" customFormat="1" ht="36.75" customHeight="1" x14ac:dyDescent="0.2">
      <c r="A30" s="416" t="s">
        <v>445</v>
      </c>
      <c r="B30" s="416"/>
      <c r="C30" s="416"/>
      <c r="D30" s="416"/>
      <c r="E30" s="416"/>
      <c r="F30" s="416"/>
      <c r="G30" s="416"/>
      <c r="H30" s="416"/>
      <c r="I30" s="164"/>
      <c r="J30" s="164"/>
      <c r="K30" s="164"/>
      <c r="L30" s="164"/>
      <c r="M30" s="164"/>
      <c r="N30" s="164"/>
      <c r="O30" s="164"/>
      <c r="P30" s="164"/>
    </row>
    <row r="31" spans="1:16" ht="46.5" customHeight="1" thickBot="1" x14ac:dyDescent="0.25">
      <c r="A31" s="380" t="s">
        <v>442</v>
      </c>
      <c r="B31" s="380"/>
      <c r="C31" s="380"/>
      <c r="D31" s="380"/>
      <c r="E31" s="380"/>
      <c r="F31" s="380"/>
      <c r="G31" s="380"/>
      <c r="H31" s="380"/>
    </row>
    <row r="32" spans="1:16" x14ac:dyDescent="0.2">
      <c r="A32" s="78" t="s">
        <v>301</v>
      </c>
      <c r="B32" s="89"/>
      <c r="C32" s="90"/>
      <c r="D32" s="73"/>
      <c r="E32" s="73"/>
      <c r="F32" s="73"/>
      <c r="G32" s="73"/>
      <c r="H32" s="73"/>
    </row>
    <row r="33" spans="1:16" ht="27.75" customHeight="1" x14ac:dyDescent="0.2">
      <c r="A33" s="417" t="s">
        <v>205</v>
      </c>
      <c r="B33" s="418"/>
      <c r="C33" s="419"/>
      <c r="D33" s="91"/>
      <c r="E33" s="91"/>
      <c r="F33" s="91"/>
      <c r="G33" s="73"/>
      <c r="H33" s="73"/>
    </row>
    <row r="34" spans="1:16" ht="28.5" customHeight="1" x14ac:dyDescent="0.2">
      <c r="A34" s="428" t="s">
        <v>441</v>
      </c>
      <c r="B34" s="429"/>
      <c r="C34" s="430"/>
      <c r="D34" s="91"/>
      <c r="E34" s="91"/>
      <c r="F34" s="91"/>
      <c r="G34" s="73"/>
      <c r="H34" s="73"/>
    </row>
    <row r="35" spans="1:16" ht="12.75" customHeight="1" x14ac:dyDescent="0.2">
      <c r="A35" s="410" t="s">
        <v>168</v>
      </c>
      <c r="B35" s="411"/>
      <c r="C35" s="412"/>
      <c r="D35" s="91"/>
      <c r="E35" s="91"/>
      <c r="F35" s="91"/>
      <c r="G35" s="73"/>
      <c r="H35" s="73"/>
    </row>
    <row r="36" spans="1:16" ht="16.149999999999999" customHeight="1" x14ac:dyDescent="0.2">
      <c r="A36" s="410" t="s">
        <v>169</v>
      </c>
      <c r="B36" s="411"/>
      <c r="C36" s="412"/>
      <c r="D36" s="91"/>
      <c r="E36" s="91"/>
      <c r="F36" s="91"/>
      <c r="G36" s="73"/>
      <c r="H36" s="73"/>
    </row>
    <row r="37" spans="1:16" ht="29.25" customHeight="1" x14ac:dyDescent="0.2">
      <c r="A37" s="410" t="s">
        <v>440</v>
      </c>
      <c r="B37" s="411"/>
      <c r="C37" s="412"/>
      <c r="D37" s="91"/>
      <c r="E37" s="91"/>
      <c r="F37" s="91"/>
      <c r="G37" s="73"/>
      <c r="H37" s="73"/>
    </row>
    <row r="38" spans="1:16" ht="43.9" customHeight="1" thickBot="1" x14ac:dyDescent="0.25">
      <c r="A38" s="407" t="s">
        <v>437</v>
      </c>
      <c r="B38" s="408"/>
      <c r="C38" s="409"/>
      <c r="D38" s="91"/>
      <c r="E38" s="91"/>
      <c r="F38" s="91"/>
      <c r="G38" s="73"/>
      <c r="H38" s="73"/>
    </row>
    <row r="39" spans="1:16" x14ac:dyDescent="0.2">
      <c r="A39" s="413" t="s">
        <v>438</v>
      </c>
      <c r="B39" s="414"/>
      <c r="C39" s="415"/>
      <c r="D39" s="92"/>
      <c r="E39" s="396" t="s">
        <v>170</v>
      </c>
      <c r="F39" s="397"/>
      <c r="G39" s="398"/>
      <c r="H39" s="73"/>
    </row>
    <row r="40" spans="1:16" ht="17.45" customHeight="1" x14ac:dyDescent="0.2">
      <c r="A40" s="420" t="s">
        <v>444</v>
      </c>
      <c r="B40" s="421"/>
      <c r="C40" s="422"/>
      <c r="D40" s="93"/>
      <c r="E40" s="399"/>
      <c r="F40" s="400"/>
      <c r="G40" s="401"/>
      <c r="H40" s="73"/>
    </row>
    <row r="41" spans="1:16" ht="29.25" customHeight="1" x14ac:dyDescent="0.2">
      <c r="A41" s="410" t="s">
        <v>436</v>
      </c>
      <c r="B41" s="411"/>
      <c r="C41" s="412"/>
      <c r="D41" s="91"/>
      <c r="E41" s="399"/>
      <c r="F41" s="400"/>
      <c r="G41" s="401"/>
      <c r="H41" s="73"/>
    </row>
    <row r="42" spans="1:16" ht="33" customHeight="1" x14ac:dyDescent="0.2">
      <c r="A42" s="420" t="s">
        <v>439</v>
      </c>
      <c r="B42" s="421"/>
      <c r="C42" s="422"/>
      <c r="D42" s="94"/>
      <c r="E42" s="399"/>
      <c r="F42" s="400"/>
      <c r="G42" s="401"/>
      <c r="H42" s="73"/>
    </row>
    <row r="43" spans="1:16" ht="40.5" customHeight="1" x14ac:dyDescent="0.2">
      <c r="A43" s="423" t="s">
        <v>267</v>
      </c>
      <c r="B43" s="424"/>
      <c r="C43" s="425"/>
      <c r="D43" s="95"/>
      <c r="E43" s="399"/>
      <c r="F43" s="400"/>
      <c r="G43" s="401"/>
      <c r="H43" s="73"/>
      <c r="L43" s="96"/>
    </row>
    <row r="44" spans="1:16" ht="33" customHeight="1" thickBot="1" x14ac:dyDescent="0.25">
      <c r="A44" s="431" t="s">
        <v>435</v>
      </c>
      <c r="B44" s="432"/>
      <c r="C44" s="433"/>
      <c r="D44" s="91"/>
      <c r="E44" s="402"/>
      <c r="F44" s="403"/>
      <c r="G44" s="404"/>
      <c r="H44" s="73"/>
    </row>
    <row r="45" spans="1:16" ht="41.25" customHeight="1" thickBot="1" x14ac:dyDescent="0.25">
      <c r="A45" s="435" t="s">
        <v>434</v>
      </c>
      <c r="B45" s="435"/>
      <c r="C45" s="435"/>
      <c r="D45" s="435"/>
      <c r="E45" s="435"/>
      <c r="F45" s="435"/>
      <c r="G45" s="435"/>
      <c r="H45" s="435"/>
    </row>
    <row r="46" spans="1:16" ht="33" customHeight="1" thickBot="1" x14ac:dyDescent="0.25">
      <c r="A46" s="383" t="s">
        <v>269</v>
      </c>
      <c r="B46" s="426"/>
      <c r="C46" s="426"/>
      <c r="D46" s="426"/>
      <c r="E46" s="426"/>
      <c r="F46" s="426"/>
      <c r="G46" s="426"/>
      <c r="H46" s="427"/>
    </row>
    <row r="47" spans="1:16" s="165" customFormat="1" ht="33" customHeight="1" x14ac:dyDescent="0.2">
      <c r="A47" s="434" t="s">
        <v>366</v>
      </c>
      <c r="B47" s="434"/>
      <c r="C47" s="434"/>
      <c r="D47" s="434"/>
      <c r="E47" s="434"/>
      <c r="F47" s="434"/>
      <c r="G47" s="434"/>
      <c r="H47" s="434"/>
      <c r="I47" s="164"/>
      <c r="J47" s="164"/>
      <c r="K47" s="164"/>
      <c r="L47" s="164"/>
      <c r="M47" s="164"/>
      <c r="N47" s="164"/>
      <c r="O47" s="164"/>
      <c r="P47" s="164"/>
    </row>
    <row r="48" spans="1:16" s="178" customFormat="1" ht="16.5" customHeight="1" x14ac:dyDescent="0.2">
      <c r="A48" s="379" t="s">
        <v>433</v>
      </c>
      <c r="B48" s="379"/>
      <c r="C48" s="379"/>
      <c r="D48" s="379"/>
      <c r="E48" s="379"/>
      <c r="F48" s="379"/>
      <c r="G48" s="379"/>
      <c r="H48" s="379"/>
      <c r="I48" s="177"/>
      <c r="J48" s="177"/>
      <c r="K48" s="177"/>
      <c r="L48" s="177"/>
      <c r="M48" s="177"/>
      <c r="N48" s="177"/>
      <c r="O48" s="177"/>
      <c r="P48" s="177"/>
    </row>
    <row r="49" spans="1:16" ht="57.75" customHeight="1" thickBot="1" x14ac:dyDescent="0.25">
      <c r="A49" s="379" t="s">
        <v>432</v>
      </c>
      <c r="B49" s="379"/>
      <c r="C49" s="379"/>
      <c r="D49" s="379"/>
      <c r="E49" s="379"/>
      <c r="F49" s="379"/>
      <c r="G49" s="379"/>
      <c r="H49" s="379"/>
    </row>
    <row r="50" spans="1:16" ht="41.25" customHeight="1" x14ac:dyDescent="0.2">
      <c r="A50" s="375" t="s">
        <v>485</v>
      </c>
      <c r="B50" s="73"/>
      <c r="C50" s="73"/>
      <c r="D50" s="73"/>
      <c r="E50" s="442" t="s">
        <v>309</v>
      </c>
      <c r="F50" s="443"/>
      <c r="G50" s="443"/>
      <c r="H50" s="444"/>
    </row>
    <row r="51" spans="1:16" ht="18" customHeight="1" x14ac:dyDescent="0.25">
      <c r="A51" s="450" t="s">
        <v>171</v>
      </c>
      <c r="B51" s="450"/>
      <c r="C51" s="450"/>
      <c r="D51" s="97"/>
      <c r="E51" s="420"/>
      <c r="F51" s="421"/>
      <c r="G51" s="421"/>
      <c r="H51" s="422"/>
    </row>
    <row r="52" spans="1:16" s="72" customFormat="1" ht="44.25" customHeight="1" x14ac:dyDescent="0.2">
      <c r="A52" s="448" t="s">
        <v>431</v>
      </c>
      <c r="B52" s="448"/>
      <c r="C52" s="448"/>
      <c r="D52" s="113"/>
      <c r="E52" s="420"/>
      <c r="F52" s="421"/>
      <c r="G52" s="421"/>
      <c r="H52" s="422"/>
      <c r="I52" s="114"/>
      <c r="J52" s="114"/>
      <c r="K52" s="114"/>
      <c r="L52" s="114"/>
      <c r="M52" s="114"/>
      <c r="N52" s="114"/>
      <c r="O52" s="114"/>
      <c r="P52" s="114"/>
    </row>
    <row r="53" spans="1:16" ht="55.9" customHeight="1" x14ac:dyDescent="0.2">
      <c r="A53" s="379" t="s">
        <v>430</v>
      </c>
      <c r="B53" s="379"/>
      <c r="C53" s="379"/>
      <c r="D53" s="91"/>
      <c r="E53" s="420"/>
      <c r="F53" s="421"/>
      <c r="G53" s="421"/>
      <c r="H53" s="422"/>
    </row>
    <row r="54" spans="1:16" ht="28.9" customHeight="1" x14ac:dyDescent="0.2">
      <c r="A54" s="448" t="s">
        <v>302</v>
      </c>
      <c r="B54" s="448"/>
      <c r="C54" s="448"/>
      <c r="D54" s="91"/>
      <c r="E54" s="420"/>
      <c r="F54" s="421"/>
      <c r="G54" s="421"/>
      <c r="H54" s="422"/>
    </row>
    <row r="55" spans="1:16" ht="38.25" customHeight="1" x14ac:dyDescent="0.2">
      <c r="A55" s="449" t="s">
        <v>270</v>
      </c>
      <c r="B55" s="449"/>
      <c r="C55" s="449"/>
      <c r="D55" s="91"/>
      <c r="E55" s="420"/>
      <c r="F55" s="421"/>
      <c r="G55" s="421"/>
      <c r="H55" s="422"/>
    </row>
    <row r="56" spans="1:16" ht="56.45" customHeight="1" x14ac:dyDescent="0.2">
      <c r="A56" s="380" t="s">
        <v>306</v>
      </c>
      <c r="B56" s="380"/>
      <c r="C56" s="380"/>
      <c r="D56" s="91"/>
      <c r="E56" s="420"/>
      <c r="F56" s="421"/>
      <c r="G56" s="421"/>
      <c r="H56" s="422"/>
    </row>
    <row r="57" spans="1:16" ht="69.599999999999994" customHeight="1" thickBot="1" x14ac:dyDescent="0.25">
      <c r="A57" s="380" t="s">
        <v>307</v>
      </c>
      <c r="B57" s="380"/>
      <c r="C57" s="380"/>
      <c r="D57" s="91"/>
      <c r="E57" s="445"/>
      <c r="F57" s="446"/>
      <c r="G57" s="446"/>
      <c r="H57" s="447"/>
    </row>
    <row r="58" spans="1:16" ht="114.75" customHeight="1" thickBot="1" x14ac:dyDescent="0.25">
      <c r="A58" s="380" t="s">
        <v>308</v>
      </c>
      <c r="B58" s="380"/>
      <c r="C58" s="380"/>
      <c r="D58" s="380"/>
      <c r="E58" s="380"/>
      <c r="F58" s="380"/>
      <c r="G58" s="380"/>
      <c r="H58" s="380"/>
    </row>
    <row r="59" spans="1:16" ht="35.25" customHeight="1" thickBot="1" x14ac:dyDescent="0.25">
      <c r="A59" s="383" t="s">
        <v>271</v>
      </c>
      <c r="B59" s="426"/>
      <c r="C59" s="426"/>
      <c r="D59" s="426"/>
      <c r="E59" s="426"/>
      <c r="F59" s="426"/>
      <c r="G59" s="426"/>
      <c r="H59" s="427"/>
    </row>
    <row r="60" spans="1:16" s="165" customFormat="1" ht="15" x14ac:dyDescent="0.2">
      <c r="A60" s="180" t="s">
        <v>193</v>
      </c>
      <c r="B60" s="179"/>
      <c r="C60" s="179"/>
      <c r="D60" s="179"/>
      <c r="E60" s="179"/>
      <c r="F60" s="179"/>
      <c r="G60" s="179"/>
      <c r="H60" s="179"/>
      <c r="I60" s="164"/>
      <c r="J60" s="164"/>
      <c r="K60" s="164"/>
      <c r="L60" s="164"/>
      <c r="M60" s="164"/>
      <c r="N60" s="164"/>
      <c r="O60" s="164"/>
      <c r="P60" s="164"/>
    </row>
    <row r="61" spans="1:16" ht="28.5" customHeight="1" x14ac:dyDescent="0.2">
      <c r="A61" s="386" t="s">
        <v>429</v>
      </c>
      <c r="B61" s="386"/>
      <c r="C61" s="386"/>
      <c r="D61" s="386"/>
      <c r="E61" s="386"/>
      <c r="F61" s="386"/>
      <c r="G61" s="386"/>
      <c r="H61" s="386"/>
    </row>
    <row r="62" spans="1:16" ht="36" customHeight="1" x14ac:dyDescent="0.2">
      <c r="A62" s="375" t="s">
        <v>485</v>
      </c>
      <c r="B62" s="73"/>
      <c r="C62" s="73"/>
      <c r="D62" s="73"/>
      <c r="E62" s="73"/>
      <c r="F62" s="73"/>
      <c r="G62" s="73"/>
      <c r="H62" s="73"/>
    </row>
    <row r="63" spans="1:16" ht="51" customHeight="1" x14ac:dyDescent="0.2">
      <c r="A63" s="386" t="s">
        <v>428</v>
      </c>
      <c r="B63" s="386"/>
      <c r="C63" s="386"/>
      <c r="D63" s="386"/>
      <c r="E63" s="386"/>
      <c r="F63" s="386"/>
      <c r="G63" s="386"/>
      <c r="H63" s="386"/>
    </row>
    <row r="64" spans="1:16" ht="30" customHeight="1" x14ac:dyDescent="0.2">
      <c r="A64" s="386" t="s">
        <v>172</v>
      </c>
      <c r="B64" s="386"/>
      <c r="C64" s="386"/>
      <c r="D64" s="386"/>
      <c r="E64" s="386"/>
      <c r="F64" s="386"/>
      <c r="G64" s="386"/>
      <c r="H64" s="386"/>
    </row>
    <row r="65" spans="1:8" ht="43.9" customHeight="1" x14ac:dyDescent="0.2">
      <c r="A65" s="386" t="s">
        <v>310</v>
      </c>
      <c r="B65" s="386"/>
      <c r="C65" s="386"/>
      <c r="D65" s="386"/>
      <c r="E65" s="386"/>
      <c r="F65" s="386"/>
      <c r="G65" s="386"/>
      <c r="H65" s="386"/>
    </row>
    <row r="66" spans="1:8" ht="63" customHeight="1" x14ac:dyDescent="0.2">
      <c r="A66" s="452" t="s">
        <v>367</v>
      </c>
      <c r="B66" s="452"/>
      <c r="C66" s="452"/>
      <c r="D66" s="452"/>
      <c r="E66" s="452"/>
      <c r="F66" s="452"/>
      <c r="G66" s="452"/>
      <c r="H66" s="452"/>
    </row>
    <row r="67" spans="1:8" ht="16.5" customHeight="1" x14ac:dyDescent="0.2">
      <c r="A67" s="451" t="s">
        <v>311</v>
      </c>
      <c r="B67" s="451"/>
      <c r="C67" s="451"/>
      <c r="D67" s="451"/>
      <c r="E67" s="451"/>
      <c r="F67" s="451"/>
      <c r="G67" s="451"/>
      <c r="H67" s="451"/>
    </row>
    <row r="68" spans="1:8" ht="44.25" customHeight="1" x14ac:dyDescent="0.2">
      <c r="A68" s="386" t="s">
        <v>173</v>
      </c>
      <c r="B68" s="386"/>
      <c r="C68" s="386"/>
      <c r="D68" s="386"/>
      <c r="E68" s="386"/>
      <c r="F68" s="386"/>
      <c r="G68" s="386"/>
      <c r="H68" s="386"/>
    </row>
    <row r="69" spans="1:8" ht="40.9" customHeight="1" x14ac:dyDescent="0.2">
      <c r="A69" s="453" t="s">
        <v>368</v>
      </c>
      <c r="B69" s="453"/>
      <c r="C69" s="453"/>
      <c r="D69" s="453"/>
      <c r="E69" s="453"/>
      <c r="F69" s="453"/>
      <c r="G69" s="453"/>
      <c r="H69" s="453"/>
    </row>
    <row r="70" spans="1:8" ht="30" customHeight="1" x14ac:dyDescent="0.2">
      <c r="A70" s="386" t="s">
        <v>312</v>
      </c>
      <c r="B70" s="386"/>
      <c r="C70" s="386"/>
      <c r="D70" s="386"/>
      <c r="E70" s="386"/>
      <c r="F70" s="386"/>
      <c r="G70" s="386"/>
      <c r="H70" s="386"/>
    </row>
    <row r="71" spans="1:8" ht="18" customHeight="1" x14ac:dyDescent="0.2">
      <c r="A71" s="451" t="s">
        <v>174</v>
      </c>
      <c r="B71" s="451"/>
      <c r="C71" s="451"/>
      <c r="D71" s="451"/>
      <c r="E71" s="451"/>
      <c r="F71" s="451"/>
      <c r="G71" s="451"/>
      <c r="H71" s="451"/>
    </row>
    <row r="72" spans="1:8" ht="54.75" customHeight="1" x14ac:dyDescent="0.2">
      <c r="A72" s="386" t="s">
        <v>313</v>
      </c>
      <c r="B72" s="386"/>
      <c r="C72" s="386"/>
      <c r="D72" s="386"/>
      <c r="E72" s="386"/>
      <c r="F72" s="386"/>
      <c r="G72" s="386"/>
      <c r="H72" s="386"/>
    </row>
    <row r="73" spans="1:8" x14ac:dyDescent="0.2">
      <c r="A73" s="256" t="s">
        <v>460</v>
      </c>
    </row>
    <row r="74" spans="1:8" hidden="1" x14ac:dyDescent="0.2"/>
  </sheetData>
  <mergeCells count="67">
    <mergeCell ref="A71:H71"/>
    <mergeCell ref="A72:H72"/>
    <mergeCell ref="A66:H66"/>
    <mergeCell ref="A67:H67"/>
    <mergeCell ref="A68:H68"/>
    <mergeCell ref="A69:H69"/>
    <mergeCell ref="A70:H70"/>
    <mergeCell ref="A64:H64"/>
    <mergeCell ref="A65:H65"/>
    <mergeCell ref="A59:H59"/>
    <mergeCell ref="A61:H61"/>
    <mergeCell ref="A58:H58"/>
    <mergeCell ref="A5:H5"/>
    <mergeCell ref="A6:H6"/>
    <mergeCell ref="A7:H7"/>
    <mergeCell ref="A56:C56"/>
    <mergeCell ref="A63:H63"/>
    <mergeCell ref="E50:H57"/>
    <mergeCell ref="A57:C57"/>
    <mergeCell ref="A53:C53"/>
    <mergeCell ref="A54:C54"/>
    <mergeCell ref="A55:C55"/>
    <mergeCell ref="A51:C51"/>
    <mergeCell ref="A52:C52"/>
    <mergeCell ref="A43:C43"/>
    <mergeCell ref="A29:H29"/>
    <mergeCell ref="A48:H48"/>
    <mergeCell ref="A34:C34"/>
    <mergeCell ref="A35:C35"/>
    <mergeCell ref="A40:C40"/>
    <mergeCell ref="A44:C44"/>
    <mergeCell ref="A36:C36"/>
    <mergeCell ref="A47:H47"/>
    <mergeCell ref="A45:H45"/>
    <mergeCell ref="A46:H46"/>
    <mergeCell ref="A49:H49"/>
    <mergeCell ref="A21:H21"/>
    <mergeCell ref="A18:H18"/>
    <mergeCell ref="E24:H26"/>
    <mergeCell ref="A26:C26"/>
    <mergeCell ref="A22:C22"/>
    <mergeCell ref="A24:C24"/>
    <mergeCell ref="A38:C38"/>
    <mergeCell ref="A41:C41"/>
    <mergeCell ref="A39:C39"/>
    <mergeCell ref="A31:H31"/>
    <mergeCell ref="A30:H30"/>
    <mergeCell ref="A37:C37"/>
    <mergeCell ref="A33:C33"/>
    <mergeCell ref="E39:G44"/>
    <mergeCell ref="A42:C42"/>
    <mergeCell ref="A2:H2"/>
    <mergeCell ref="A20:H20"/>
    <mergeCell ref="A28:H28"/>
    <mergeCell ref="A3:H3"/>
    <mergeCell ref="A15:H15"/>
    <mergeCell ref="A10:H10"/>
    <mergeCell ref="A11:H11"/>
    <mergeCell ref="A12:H12"/>
    <mergeCell ref="A13:H13"/>
    <mergeCell ref="A14:H14"/>
    <mergeCell ref="A16:H16"/>
    <mergeCell ref="A23:D23"/>
    <mergeCell ref="A9:H9"/>
    <mergeCell ref="A25:D25"/>
    <mergeCell ref="A8:H8"/>
    <mergeCell ref="A4:H4"/>
  </mergeCells>
  <hyperlinks>
    <hyperlink ref="A5:H5" location="'2) User guide'!A18" tooltip="A link to view the section named &quot;Step 1: Collect cost data and allocate costs to the family planning program.&quot;" display="Step 1:  Collect cost data and allocate costs to the family planning program."/>
    <hyperlink ref="A6:H6" location="'2) User guide'!A34" tooltip="A link to view the section named &quot;Step 2:  Retrieve Relative Values for the services the program provides.&quot;" display="Step 2:  Retrieve Relative Values for the services the program provides."/>
    <hyperlink ref="A7:H7" location="'2) User guide'!A54" tooltip="A link to view the section named &quot;Step 3:  Collect utilization data on all services provided in the family planning program.&quot;" display="Step 3:  Collect utilization data on all services provided in the family planning program."/>
    <hyperlink ref="A8:H8" location="'2) User guide'!A69" tooltip="A link to view the section named &quot;Step 4:  Determine the cost of each service and establish fees considering this information.&quot;" display="Step 4:  Determine the cost of each service and establish fees considering this information."/>
    <hyperlink ref="A3" location="'User guide'!A8:A18" display="Introduction to the FCA Workbook (click to view)"/>
    <hyperlink ref="A33:C33" r:id="rId1" display="http://www.cms.gov/Medicare/Medicare-Fee-for-Service-Payment/PhysicianFeeSched/PFS-Relative-Value-Files.html"/>
    <hyperlink ref="A3:H3" location="'2) User guide'!A8" tooltip="A link to view the section named &quot;Introduction to the FCA worksheet.&quot;" display="Introduction to the FCA Workbook (click to view)"/>
    <hyperlink ref="A17" location="'3) Opt A, Cost Report'!A1" display="'3) Opt A, Cost Report'!A1"/>
    <hyperlink ref="B17" location="'4) Opt B, Cost Pool Calculation'!A1" display="'4) Opt B, Cost Pool Calculation'!A1"/>
    <hyperlink ref="A50" location="'6) Clinical Worksheet'!A1" display="Click here to go to the Clinical Worksheet"/>
    <hyperlink ref="A62" location="'6) Clinical Worksheet'!A1" display="Click here to go to the Clinical Worksheet"/>
  </hyperlinks>
  <pageMargins left="0.7" right="0.7" top="0.75" bottom="0.75" header="0.3" footer="0.3"/>
  <pageSetup scale="6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8A9"/>
    <pageSetUpPr fitToPage="1"/>
  </sheetPr>
  <dimension ref="A1:AP284"/>
  <sheetViews>
    <sheetView zoomScaleNormal="100" workbookViewId="0">
      <selection activeCell="G7" sqref="G7"/>
    </sheetView>
  </sheetViews>
  <sheetFormatPr defaultColWidth="0" defaultRowHeight="12.75" zeroHeight="1" x14ac:dyDescent="0.2"/>
  <cols>
    <col min="1" max="1" width="40.109375" style="38" customWidth="1"/>
    <col min="2" max="2" width="11.33203125" style="36" customWidth="1"/>
    <col min="3" max="3" width="11.21875" style="36" customWidth="1"/>
    <col min="4" max="4" width="13.77734375" style="36" customWidth="1"/>
    <col min="5" max="5" width="14.44140625" style="36" customWidth="1"/>
    <col min="6" max="6" width="18.33203125" style="36" customWidth="1"/>
    <col min="7" max="7" width="31.5546875" style="36" customWidth="1"/>
    <col min="8" max="8" width="13.21875" style="38" hidden="1" customWidth="1"/>
    <col min="9" max="42" width="8.77734375" style="38" hidden="1" customWidth="1"/>
    <col min="43" max="16384" width="9.21875" style="38" hidden="1"/>
  </cols>
  <sheetData>
    <row r="1" spans="1:41" ht="13.5" customHeight="1" x14ac:dyDescent="0.2">
      <c r="A1" s="364" t="s">
        <v>478</v>
      </c>
      <c r="B1" s="365"/>
      <c r="C1" s="365"/>
      <c r="D1" s="365"/>
      <c r="E1" s="365"/>
      <c r="F1" s="365"/>
      <c r="G1" s="365"/>
    </row>
    <row r="2" spans="1:41" s="117" customFormat="1" ht="69" customHeight="1" x14ac:dyDescent="0.3">
      <c r="A2" s="454" t="s">
        <v>214</v>
      </c>
      <c r="B2" s="454"/>
      <c r="C2" s="454"/>
      <c r="D2" s="454"/>
      <c r="E2" s="454"/>
      <c r="F2" s="454"/>
      <c r="G2" s="454"/>
      <c r="H2" s="118"/>
    </row>
    <row r="3" spans="1:41" ht="21" customHeight="1" x14ac:dyDescent="0.2">
      <c r="A3" s="455" t="s">
        <v>38</v>
      </c>
      <c r="B3" s="455"/>
      <c r="C3" s="455"/>
      <c r="D3" s="455"/>
      <c r="E3" s="455"/>
      <c r="F3" s="455"/>
      <c r="G3" s="455"/>
    </row>
    <row r="4" spans="1:41" ht="19.5" customHeight="1" x14ac:dyDescent="0.2">
      <c r="A4" s="455" t="s">
        <v>39</v>
      </c>
      <c r="B4" s="455"/>
      <c r="C4" s="455"/>
      <c r="D4" s="455"/>
      <c r="E4" s="455"/>
      <c r="F4" s="455"/>
      <c r="G4" s="45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row>
    <row r="5" spans="1:41" ht="117" customHeight="1" x14ac:dyDescent="0.2">
      <c r="A5" s="456" t="s">
        <v>314</v>
      </c>
      <c r="B5" s="456"/>
      <c r="C5" s="456"/>
      <c r="D5" s="456"/>
      <c r="E5" s="456"/>
      <c r="F5" s="456"/>
      <c r="G5" s="456"/>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row>
    <row r="6" spans="1:41" ht="15" customHeight="1" x14ac:dyDescent="0.2">
      <c r="A6" s="457" t="s">
        <v>181</v>
      </c>
      <c r="B6" s="457"/>
      <c r="C6" s="457"/>
      <c r="D6" s="457"/>
      <c r="E6" s="457"/>
      <c r="F6" s="457"/>
      <c r="G6" s="457"/>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row>
    <row r="7" spans="1:41" ht="61.5" customHeight="1" x14ac:dyDescent="0.2">
      <c r="A7" s="281" t="s">
        <v>461</v>
      </c>
      <c r="B7" s="279" t="s">
        <v>148</v>
      </c>
      <c r="C7" s="279" t="s">
        <v>149</v>
      </c>
      <c r="D7" s="279" t="s">
        <v>150</v>
      </c>
      <c r="E7" s="279" t="s">
        <v>151</v>
      </c>
      <c r="F7" s="282" t="s">
        <v>152</v>
      </c>
      <c r="G7" s="252" t="s">
        <v>40</v>
      </c>
      <c r="H7" s="283"/>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row>
    <row r="8" spans="1:41" ht="99" customHeight="1" x14ac:dyDescent="0.2">
      <c r="A8" s="258" t="s">
        <v>328</v>
      </c>
      <c r="B8" s="183"/>
      <c r="C8" s="183"/>
      <c r="D8" s="183"/>
      <c r="E8" s="183"/>
      <c r="F8" s="183"/>
      <c r="G8" s="251"/>
    </row>
    <row r="9" spans="1:41" ht="15.75" customHeight="1" x14ac:dyDescent="0.2">
      <c r="A9" s="259" t="s">
        <v>126</v>
      </c>
      <c r="B9" s="290"/>
      <c r="C9" s="290"/>
      <c r="D9" s="290"/>
      <c r="E9" s="290"/>
      <c r="F9" s="292">
        <f>SUM(C9:E9)</f>
        <v>0</v>
      </c>
      <c r="G9" s="251"/>
    </row>
    <row r="10" spans="1:41" ht="15" customHeight="1" x14ac:dyDescent="0.2">
      <c r="A10" s="260" t="s">
        <v>127</v>
      </c>
      <c r="B10" s="290"/>
      <c r="C10" s="290"/>
      <c r="D10" s="290"/>
      <c r="E10" s="290"/>
      <c r="F10" s="292">
        <f t="shared" ref="F10:F31" si="0">SUM(C10:E10)</f>
        <v>0</v>
      </c>
      <c r="G10" s="251"/>
    </row>
    <row r="11" spans="1:41" ht="15" customHeight="1" x14ac:dyDescent="0.2">
      <c r="A11" s="260" t="s">
        <v>128</v>
      </c>
      <c r="B11" s="290"/>
      <c r="C11" s="290"/>
      <c r="D11" s="290"/>
      <c r="E11" s="290"/>
      <c r="F11" s="292">
        <f t="shared" si="0"/>
        <v>0</v>
      </c>
      <c r="G11" s="251"/>
    </row>
    <row r="12" spans="1:41" ht="15" customHeight="1" x14ac:dyDescent="0.2">
      <c r="A12" s="260" t="s">
        <v>129</v>
      </c>
      <c r="B12" s="290"/>
      <c r="C12" s="290"/>
      <c r="D12" s="290"/>
      <c r="E12" s="290"/>
      <c r="F12" s="292">
        <f t="shared" si="0"/>
        <v>0</v>
      </c>
      <c r="G12" s="251"/>
    </row>
    <row r="13" spans="1:41" ht="25.5" x14ac:dyDescent="0.2">
      <c r="A13" s="260" t="s">
        <v>218</v>
      </c>
      <c r="B13" s="290"/>
      <c r="C13" s="290"/>
      <c r="D13" s="290"/>
      <c r="E13" s="290"/>
      <c r="F13" s="292">
        <f t="shared" si="0"/>
        <v>0</v>
      </c>
      <c r="G13" s="251"/>
    </row>
    <row r="14" spans="1:41" ht="15" customHeight="1" x14ac:dyDescent="0.2">
      <c r="A14" s="260" t="s">
        <v>130</v>
      </c>
      <c r="B14" s="291"/>
      <c r="C14" s="291"/>
      <c r="D14" s="291"/>
      <c r="E14" s="291"/>
      <c r="F14" s="292">
        <f t="shared" si="0"/>
        <v>0</v>
      </c>
      <c r="G14" s="251"/>
    </row>
    <row r="15" spans="1:41" ht="15" customHeight="1" x14ac:dyDescent="0.2">
      <c r="A15" s="260" t="s">
        <v>131</v>
      </c>
      <c r="B15" s="291"/>
      <c r="C15" s="291"/>
      <c r="D15" s="291"/>
      <c r="E15" s="291"/>
      <c r="F15" s="292">
        <f t="shared" si="0"/>
        <v>0</v>
      </c>
      <c r="G15" s="251"/>
    </row>
    <row r="16" spans="1:41" ht="15" customHeight="1" x14ac:dyDescent="0.2">
      <c r="A16" s="260" t="s">
        <v>132</v>
      </c>
      <c r="B16" s="291"/>
      <c r="C16" s="291"/>
      <c r="D16" s="291"/>
      <c r="E16" s="291"/>
      <c r="F16" s="292">
        <f t="shared" si="0"/>
        <v>0</v>
      </c>
      <c r="G16" s="251"/>
    </row>
    <row r="17" spans="1:7" ht="15" customHeight="1" x14ac:dyDescent="0.2">
      <c r="A17" s="260" t="s">
        <v>133</v>
      </c>
      <c r="B17" s="291"/>
      <c r="C17" s="291"/>
      <c r="D17" s="291"/>
      <c r="E17" s="291"/>
      <c r="F17" s="292">
        <f t="shared" si="0"/>
        <v>0</v>
      </c>
      <c r="G17" s="251"/>
    </row>
    <row r="18" spans="1:7" ht="15" customHeight="1" x14ac:dyDescent="0.2">
      <c r="A18" s="260" t="s">
        <v>0</v>
      </c>
      <c r="B18" s="291"/>
      <c r="C18" s="291"/>
      <c r="D18" s="291"/>
      <c r="E18" s="291"/>
      <c r="F18" s="292">
        <f t="shared" si="0"/>
        <v>0</v>
      </c>
      <c r="G18" s="251"/>
    </row>
    <row r="19" spans="1:7" ht="15" customHeight="1" x14ac:dyDescent="0.2">
      <c r="A19" s="260" t="s">
        <v>1</v>
      </c>
      <c r="B19" s="291"/>
      <c r="C19" s="291"/>
      <c r="D19" s="291"/>
      <c r="E19" s="291"/>
      <c r="F19" s="292">
        <f t="shared" si="0"/>
        <v>0</v>
      </c>
      <c r="G19" s="251"/>
    </row>
    <row r="20" spans="1:7" ht="15" customHeight="1" x14ac:dyDescent="0.2">
      <c r="A20" s="260" t="s">
        <v>2</v>
      </c>
      <c r="B20" s="291"/>
      <c r="C20" s="291"/>
      <c r="D20" s="291"/>
      <c r="E20" s="291"/>
      <c r="F20" s="292">
        <f t="shared" si="0"/>
        <v>0</v>
      </c>
      <c r="G20" s="251"/>
    </row>
    <row r="21" spans="1:7" ht="15" customHeight="1" x14ac:dyDescent="0.2">
      <c r="A21" s="260" t="s">
        <v>26</v>
      </c>
      <c r="B21" s="291"/>
      <c r="C21" s="291"/>
      <c r="D21" s="291"/>
      <c r="E21" s="291"/>
      <c r="F21" s="292">
        <f t="shared" si="0"/>
        <v>0</v>
      </c>
      <c r="G21" s="251"/>
    </row>
    <row r="22" spans="1:7" ht="15" customHeight="1" x14ac:dyDescent="0.2">
      <c r="A22" s="260" t="s">
        <v>33</v>
      </c>
      <c r="B22" s="291"/>
      <c r="C22" s="291"/>
      <c r="D22" s="291"/>
      <c r="E22" s="291"/>
      <c r="F22" s="292">
        <f t="shared" si="0"/>
        <v>0</v>
      </c>
      <c r="G22" s="251"/>
    </row>
    <row r="23" spans="1:7" ht="15" customHeight="1" x14ac:dyDescent="0.2">
      <c r="A23" s="260" t="s">
        <v>34</v>
      </c>
      <c r="B23" s="291"/>
      <c r="C23" s="291"/>
      <c r="D23" s="291"/>
      <c r="E23" s="291"/>
      <c r="F23" s="292">
        <f t="shared" si="0"/>
        <v>0</v>
      </c>
      <c r="G23" s="251"/>
    </row>
    <row r="24" spans="1:7" ht="15" customHeight="1" x14ac:dyDescent="0.2">
      <c r="A24" s="260" t="s">
        <v>329</v>
      </c>
      <c r="B24" s="184"/>
      <c r="C24" s="184"/>
      <c r="D24" s="184"/>
      <c r="E24" s="184"/>
      <c r="F24" s="184"/>
      <c r="G24" s="251"/>
    </row>
    <row r="25" spans="1:7" ht="15" customHeight="1" x14ac:dyDescent="0.2">
      <c r="A25" s="261"/>
      <c r="B25" s="291"/>
      <c r="C25" s="291"/>
      <c r="D25" s="291"/>
      <c r="E25" s="291"/>
      <c r="F25" s="292">
        <f t="shared" si="0"/>
        <v>0</v>
      </c>
      <c r="G25" s="251"/>
    </row>
    <row r="26" spans="1:7" ht="15" customHeight="1" x14ac:dyDescent="0.2">
      <c r="A26" s="261"/>
      <c r="B26" s="291"/>
      <c r="C26" s="291"/>
      <c r="D26" s="291"/>
      <c r="E26" s="291"/>
      <c r="F26" s="292">
        <f t="shared" si="0"/>
        <v>0</v>
      </c>
      <c r="G26" s="251"/>
    </row>
    <row r="27" spans="1:7" ht="15" customHeight="1" x14ac:dyDescent="0.2">
      <c r="A27" s="261"/>
      <c r="B27" s="291"/>
      <c r="C27" s="291"/>
      <c r="D27" s="291"/>
      <c r="E27" s="291"/>
      <c r="F27" s="292">
        <f t="shared" si="0"/>
        <v>0</v>
      </c>
      <c r="G27" s="251"/>
    </row>
    <row r="28" spans="1:7" ht="15" customHeight="1" x14ac:dyDescent="0.2">
      <c r="A28" s="261"/>
      <c r="B28" s="291"/>
      <c r="C28" s="291"/>
      <c r="D28" s="291"/>
      <c r="E28" s="291"/>
      <c r="F28" s="292">
        <f t="shared" si="0"/>
        <v>0</v>
      </c>
      <c r="G28" s="251"/>
    </row>
    <row r="29" spans="1:7" ht="15" customHeight="1" x14ac:dyDescent="0.2">
      <c r="A29" s="261"/>
      <c r="B29" s="291"/>
      <c r="C29" s="291"/>
      <c r="D29" s="291"/>
      <c r="E29" s="291"/>
      <c r="F29" s="292">
        <f t="shared" si="0"/>
        <v>0</v>
      </c>
      <c r="G29" s="251"/>
    </row>
    <row r="30" spans="1:7" ht="15" customHeight="1" x14ac:dyDescent="0.2">
      <c r="A30" s="261"/>
      <c r="B30" s="291"/>
      <c r="C30" s="291"/>
      <c r="D30" s="291"/>
      <c r="E30" s="291"/>
      <c r="F30" s="292">
        <f t="shared" si="0"/>
        <v>0</v>
      </c>
      <c r="G30" s="251"/>
    </row>
    <row r="31" spans="1:7" ht="15" customHeight="1" x14ac:dyDescent="0.2">
      <c r="A31" s="261"/>
      <c r="B31" s="291"/>
      <c r="C31" s="291"/>
      <c r="D31" s="291"/>
      <c r="E31" s="291"/>
      <c r="F31" s="292">
        <f t="shared" si="0"/>
        <v>0</v>
      </c>
      <c r="G31" s="251"/>
    </row>
    <row r="32" spans="1:7" ht="15" customHeight="1" x14ac:dyDescent="0.2">
      <c r="A32" s="262" t="s">
        <v>3</v>
      </c>
      <c r="B32" s="185"/>
      <c r="C32" s="185"/>
      <c r="D32" s="185"/>
      <c r="E32" s="185"/>
      <c r="F32" s="293">
        <f>SUM(F9:F23,F25:F31)</f>
        <v>0</v>
      </c>
      <c r="G32" s="284"/>
    </row>
    <row r="33" spans="1:7" ht="15.75" customHeight="1" x14ac:dyDescent="0.2">
      <c r="A33" s="263"/>
      <c r="B33" s="184"/>
      <c r="C33" s="184"/>
      <c r="D33" s="184"/>
      <c r="E33" s="184"/>
      <c r="F33" s="184"/>
      <c r="G33" s="251"/>
    </row>
    <row r="34" spans="1:7" ht="45" customHeight="1" x14ac:dyDescent="0.2">
      <c r="A34" s="258" t="s">
        <v>330</v>
      </c>
      <c r="B34" s="184"/>
      <c r="C34" s="186"/>
      <c r="D34" s="184"/>
      <c r="E34" s="184"/>
      <c r="F34" s="184"/>
      <c r="G34" s="251"/>
    </row>
    <row r="35" spans="1:7" ht="15.75" customHeight="1" x14ac:dyDescent="0.2">
      <c r="A35" s="260" t="s">
        <v>27</v>
      </c>
      <c r="B35" s="290"/>
      <c r="C35" s="290"/>
      <c r="D35" s="290"/>
      <c r="E35" s="290"/>
      <c r="F35" s="292">
        <f>SUM(C35:E35)</f>
        <v>0</v>
      </c>
      <c r="G35" s="251"/>
    </row>
    <row r="36" spans="1:7" x14ac:dyDescent="0.2">
      <c r="A36" s="260" t="s">
        <v>36</v>
      </c>
      <c r="B36" s="290"/>
      <c r="C36" s="290"/>
      <c r="D36" s="290"/>
      <c r="E36" s="290"/>
      <c r="F36" s="292">
        <f>SUM(C36:E36)</f>
        <v>0</v>
      </c>
      <c r="G36" s="251"/>
    </row>
    <row r="37" spans="1:7" x14ac:dyDescent="0.2">
      <c r="A37" s="260" t="s">
        <v>331</v>
      </c>
      <c r="B37" s="184"/>
      <c r="C37" s="184"/>
      <c r="D37" s="184"/>
      <c r="E37" s="184"/>
      <c r="F37" s="184"/>
      <c r="G37" s="251"/>
    </row>
    <row r="38" spans="1:7" x14ac:dyDescent="0.2">
      <c r="A38" s="261"/>
      <c r="B38" s="290"/>
      <c r="C38" s="290"/>
      <c r="D38" s="290"/>
      <c r="E38" s="290"/>
      <c r="F38" s="292">
        <f>SUM(C38:E38)</f>
        <v>0</v>
      </c>
      <c r="G38" s="251"/>
    </row>
    <row r="39" spans="1:7" x14ac:dyDescent="0.2">
      <c r="A39" s="261"/>
      <c r="B39" s="290"/>
      <c r="C39" s="290"/>
      <c r="D39" s="290"/>
      <c r="E39" s="290"/>
      <c r="F39" s="292">
        <f>SUM(C39:E39)</f>
        <v>0</v>
      </c>
      <c r="G39" s="251"/>
    </row>
    <row r="40" spans="1:7" x14ac:dyDescent="0.2">
      <c r="A40" s="261"/>
      <c r="B40" s="290"/>
      <c r="C40" s="290"/>
      <c r="D40" s="290"/>
      <c r="E40" s="290"/>
      <c r="F40" s="292">
        <f>SUM(C40:E40)</f>
        <v>0</v>
      </c>
      <c r="G40" s="251"/>
    </row>
    <row r="41" spans="1:7" ht="15" x14ac:dyDescent="0.2">
      <c r="A41" s="262" t="s">
        <v>37</v>
      </c>
      <c r="B41" s="185"/>
      <c r="C41" s="185"/>
      <c r="D41" s="185"/>
      <c r="E41" s="185"/>
      <c r="F41" s="293">
        <f>SUM(F35:F36,F38:F40)</f>
        <v>0</v>
      </c>
      <c r="G41" s="284"/>
    </row>
    <row r="42" spans="1:7" ht="15.75" customHeight="1" x14ac:dyDescent="0.2">
      <c r="A42" s="263"/>
      <c r="B42" s="184"/>
      <c r="C42" s="184"/>
      <c r="D42" s="184"/>
      <c r="E42" s="184"/>
      <c r="F42" s="184"/>
      <c r="G42" s="251"/>
    </row>
    <row r="43" spans="1:7" ht="95.45" customHeight="1" x14ac:dyDescent="0.2">
      <c r="A43" s="258" t="s">
        <v>332</v>
      </c>
      <c r="B43" s="184"/>
      <c r="C43" s="184"/>
      <c r="D43" s="184"/>
      <c r="E43" s="184"/>
      <c r="F43" s="184"/>
      <c r="G43" s="285"/>
    </row>
    <row r="44" spans="1:7" ht="18" customHeight="1" x14ac:dyDescent="0.2">
      <c r="A44" s="260" t="s">
        <v>5</v>
      </c>
      <c r="B44" s="304"/>
      <c r="C44" s="304"/>
      <c r="D44" s="304"/>
      <c r="E44" s="304"/>
      <c r="F44" s="292">
        <f t="shared" ref="F44:F63" si="1">SUM(C44:E44)</f>
        <v>0</v>
      </c>
      <c r="G44" s="285"/>
    </row>
    <row r="45" spans="1:7" ht="15" customHeight="1" x14ac:dyDescent="0.2">
      <c r="A45" s="260" t="s">
        <v>6</v>
      </c>
      <c r="B45" s="304"/>
      <c r="C45" s="304"/>
      <c r="D45" s="304"/>
      <c r="E45" s="304"/>
      <c r="F45" s="292">
        <f t="shared" si="1"/>
        <v>0</v>
      </c>
      <c r="G45" s="285"/>
    </row>
    <row r="46" spans="1:7" ht="15" customHeight="1" x14ac:dyDescent="0.2">
      <c r="A46" s="260" t="s">
        <v>35</v>
      </c>
      <c r="B46" s="304"/>
      <c r="C46" s="304"/>
      <c r="D46" s="304"/>
      <c r="E46" s="304"/>
      <c r="F46" s="292">
        <f t="shared" si="1"/>
        <v>0</v>
      </c>
      <c r="G46" s="285"/>
    </row>
    <row r="47" spans="1:7" ht="15" customHeight="1" x14ac:dyDescent="0.2">
      <c r="A47" s="260" t="s">
        <v>7</v>
      </c>
      <c r="B47" s="304"/>
      <c r="C47" s="304"/>
      <c r="D47" s="304"/>
      <c r="E47" s="304"/>
      <c r="F47" s="292">
        <f t="shared" si="1"/>
        <v>0</v>
      </c>
      <c r="G47" s="285"/>
    </row>
    <row r="48" spans="1:7" ht="15" customHeight="1" x14ac:dyDescent="0.2">
      <c r="A48" s="260" t="s">
        <v>365</v>
      </c>
      <c r="B48" s="184"/>
      <c r="C48" s="184"/>
      <c r="D48" s="184"/>
      <c r="E48" s="184"/>
      <c r="F48" s="184"/>
      <c r="G48" s="285"/>
    </row>
    <row r="49" spans="1:7" ht="15" customHeight="1" x14ac:dyDescent="0.2">
      <c r="A49" s="261"/>
      <c r="B49" s="304"/>
      <c r="C49" s="304"/>
      <c r="D49" s="304"/>
      <c r="E49" s="304"/>
      <c r="F49" s="292">
        <f t="shared" si="1"/>
        <v>0</v>
      </c>
      <c r="G49" s="285"/>
    </row>
    <row r="50" spans="1:7" ht="15" customHeight="1" x14ac:dyDescent="0.2">
      <c r="A50" s="261"/>
      <c r="B50" s="304"/>
      <c r="C50" s="304"/>
      <c r="D50" s="304"/>
      <c r="E50" s="304"/>
      <c r="F50" s="292">
        <f t="shared" si="1"/>
        <v>0</v>
      </c>
      <c r="G50" s="285"/>
    </row>
    <row r="51" spans="1:7" ht="15" customHeight="1" x14ac:dyDescent="0.2">
      <c r="A51" s="261"/>
      <c r="B51" s="304"/>
      <c r="C51" s="304"/>
      <c r="D51" s="304"/>
      <c r="E51" s="304"/>
      <c r="F51" s="292">
        <f t="shared" si="1"/>
        <v>0</v>
      </c>
      <c r="G51" s="285"/>
    </row>
    <row r="52" spans="1:7" ht="15" customHeight="1" x14ac:dyDescent="0.2">
      <c r="A52" s="260" t="s">
        <v>8</v>
      </c>
      <c r="B52" s="304"/>
      <c r="C52" s="304"/>
      <c r="D52" s="304"/>
      <c r="E52" s="304"/>
      <c r="F52" s="292">
        <f t="shared" si="1"/>
        <v>0</v>
      </c>
      <c r="G52" s="285"/>
    </row>
    <row r="53" spans="1:7" ht="15" customHeight="1" x14ac:dyDescent="0.2">
      <c r="A53" s="260" t="s">
        <v>30</v>
      </c>
      <c r="B53" s="304"/>
      <c r="C53" s="304"/>
      <c r="D53" s="304"/>
      <c r="E53" s="304"/>
      <c r="F53" s="292">
        <f t="shared" si="1"/>
        <v>0</v>
      </c>
      <c r="G53" s="285"/>
    </row>
    <row r="54" spans="1:7" ht="15" customHeight="1" x14ac:dyDescent="0.2">
      <c r="A54" s="260" t="s">
        <v>31</v>
      </c>
      <c r="B54" s="304"/>
      <c r="C54" s="304"/>
      <c r="D54" s="304"/>
      <c r="E54" s="304"/>
      <c r="F54" s="292">
        <f t="shared" si="1"/>
        <v>0</v>
      </c>
      <c r="G54" s="285"/>
    </row>
    <row r="55" spans="1:7" ht="15" customHeight="1" x14ac:dyDescent="0.2">
      <c r="A55" s="260" t="s">
        <v>32</v>
      </c>
      <c r="B55" s="304"/>
      <c r="C55" s="304"/>
      <c r="D55" s="304"/>
      <c r="E55" s="304"/>
      <c r="F55" s="292">
        <f t="shared" si="1"/>
        <v>0</v>
      </c>
      <c r="G55" s="285"/>
    </row>
    <row r="56" spans="1:7" ht="15" customHeight="1" x14ac:dyDescent="0.2">
      <c r="A56" s="260" t="s">
        <v>92</v>
      </c>
      <c r="B56" s="304"/>
      <c r="C56" s="304"/>
      <c r="D56" s="304"/>
      <c r="E56" s="304"/>
      <c r="F56" s="292">
        <f t="shared" si="1"/>
        <v>0</v>
      </c>
      <c r="G56" s="285"/>
    </row>
    <row r="57" spans="1:7" ht="15" customHeight="1" x14ac:dyDescent="0.2">
      <c r="A57" s="260" t="s">
        <v>90</v>
      </c>
      <c r="B57" s="304"/>
      <c r="C57" s="304"/>
      <c r="D57" s="304"/>
      <c r="E57" s="304"/>
      <c r="F57" s="292">
        <f t="shared" si="1"/>
        <v>0</v>
      </c>
      <c r="G57" s="285"/>
    </row>
    <row r="58" spans="1:7" ht="15" customHeight="1" x14ac:dyDescent="0.2">
      <c r="A58" s="260" t="s">
        <v>215</v>
      </c>
      <c r="B58" s="304"/>
      <c r="C58" s="304"/>
      <c r="D58" s="304"/>
      <c r="E58" s="304"/>
      <c r="F58" s="292">
        <f t="shared" si="1"/>
        <v>0</v>
      </c>
      <c r="G58" s="285"/>
    </row>
    <row r="59" spans="1:7" ht="15" customHeight="1" x14ac:dyDescent="0.2">
      <c r="A59" s="260" t="s">
        <v>333</v>
      </c>
      <c r="B59" s="184"/>
      <c r="C59" s="184"/>
      <c r="D59" s="184"/>
      <c r="E59" s="184"/>
      <c r="F59" s="184"/>
      <c r="G59" s="285"/>
    </row>
    <row r="60" spans="1:7" ht="15" customHeight="1" x14ac:dyDescent="0.2">
      <c r="A60" s="261"/>
      <c r="B60" s="304"/>
      <c r="C60" s="304"/>
      <c r="D60" s="304"/>
      <c r="E60" s="304"/>
      <c r="F60" s="292">
        <f t="shared" si="1"/>
        <v>0</v>
      </c>
      <c r="G60" s="285"/>
    </row>
    <row r="61" spans="1:7" ht="15" customHeight="1" x14ac:dyDescent="0.2">
      <c r="A61" s="261"/>
      <c r="B61" s="304"/>
      <c r="C61" s="304"/>
      <c r="D61" s="304"/>
      <c r="E61" s="304"/>
      <c r="F61" s="292">
        <f t="shared" si="1"/>
        <v>0</v>
      </c>
      <c r="G61" s="285"/>
    </row>
    <row r="62" spans="1:7" ht="15" customHeight="1" x14ac:dyDescent="0.2">
      <c r="A62" s="261"/>
      <c r="B62" s="304"/>
      <c r="C62" s="304"/>
      <c r="D62" s="304"/>
      <c r="E62" s="304"/>
      <c r="F62" s="292">
        <f t="shared" si="1"/>
        <v>0</v>
      </c>
      <c r="G62" s="285"/>
    </row>
    <row r="63" spans="1:7" ht="15" customHeight="1" x14ac:dyDescent="0.2">
      <c r="A63" s="261"/>
      <c r="B63" s="304"/>
      <c r="C63" s="304"/>
      <c r="D63" s="304"/>
      <c r="E63" s="304"/>
      <c r="F63" s="292">
        <f t="shared" si="1"/>
        <v>0</v>
      </c>
      <c r="G63" s="285"/>
    </row>
    <row r="64" spans="1:7" ht="15" customHeight="1" x14ac:dyDescent="0.2">
      <c r="A64" s="262" t="s">
        <v>28</v>
      </c>
      <c r="B64" s="187"/>
      <c r="C64" s="187"/>
      <c r="D64" s="187"/>
      <c r="E64" s="187"/>
      <c r="F64" s="293">
        <f>SUM(F44:F47,F49:F58,F60:F63)</f>
        <v>0</v>
      </c>
      <c r="G64" s="286"/>
    </row>
    <row r="65" spans="1:7" ht="15" customHeight="1" x14ac:dyDescent="0.2">
      <c r="A65" s="263"/>
      <c r="B65" s="184"/>
      <c r="C65" s="184"/>
      <c r="D65" s="184"/>
      <c r="E65" s="184"/>
      <c r="F65" s="184"/>
      <c r="G65" s="285"/>
    </row>
    <row r="66" spans="1:7" ht="48" customHeight="1" x14ac:dyDescent="0.2">
      <c r="A66" s="264" t="s">
        <v>364</v>
      </c>
      <c r="B66" s="184"/>
      <c r="C66" s="184"/>
      <c r="D66" s="184"/>
      <c r="E66" s="184"/>
      <c r="F66" s="184"/>
      <c r="G66" s="285"/>
    </row>
    <row r="67" spans="1:7" ht="54" customHeight="1" x14ac:dyDescent="0.2">
      <c r="A67" s="265" t="s">
        <v>334</v>
      </c>
      <c r="B67" s="184"/>
      <c r="C67" s="184"/>
      <c r="D67" s="184"/>
      <c r="E67" s="184"/>
      <c r="F67" s="184"/>
      <c r="G67" s="285"/>
    </row>
    <row r="68" spans="1:7" ht="18" customHeight="1" x14ac:dyDescent="0.2">
      <c r="A68" s="260" t="s">
        <v>9</v>
      </c>
      <c r="B68" s="304"/>
      <c r="C68" s="304"/>
      <c r="D68" s="304"/>
      <c r="E68" s="304"/>
      <c r="F68" s="292">
        <f t="shared" ref="F68:F80" si="2">SUM(C68:E68)</f>
        <v>0</v>
      </c>
      <c r="G68" s="285"/>
    </row>
    <row r="69" spans="1:7" ht="15" customHeight="1" x14ac:dyDescent="0.2">
      <c r="A69" s="260" t="s">
        <v>315</v>
      </c>
      <c r="B69" s="304"/>
      <c r="C69" s="304"/>
      <c r="D69" s="304"/>
      <c r="E69" s="304"/>
      <c r="F69" s="292">
        <f t="shared" si="2"/>
        <v>0</v>
      </c>
      <c r="G69" s="285"/>
    </row>
    <row r="70" spans="1:7" ht="15" customHeight="1" x14ac:dyDescent="0.2">
      <c r="A70" s="266" t="s">
        <v>51</v>
      </c>
      <c r="B70" s="304"/>
      <c r="C70" s="304"/>
      <c r="D70" s="304"/>
      <c r="E70" s="304"/>
      <c r="F70" s="292">
        <f t="shared" si="2"/>
        <v>0</v>
      </c>
      <c r="G70" s="285"/>
    </row>
    <row r="71" spans="1:7" ht="15" customHeight="1" x14ac:dyDescent="0.2">
      <c r="A71" s="266" t="s">
        <v>52</v>
      </c>
      <c r="B71" s="304"/>
      <c r="C71" s="304"/>
      <c r="D71" s="304"/>
      <c r="E71" s="304"/>
      <c r="F71" s="292">
        <f t="shared" si="2"/>
        <v>0</v>
      </c>
      <c r="G71" s="285"/>
    </row>
    <row r="72" spans="1:7" ht="15" customHeight="1" x14ac:dyDescent="0.2">
      <c r="A72" s="267" t="s">
        <v>91</v>
      </c>
      <c r="B72" s="304"/>
      <c r="C72" s="304"/>
      <c r="D72" s="304"/>
      <c r="E72" s="304"/>
      <c r="F72" s="292">
        <f t="shared" si="2"/>
        <v>0</v>
      </c>
      <c r="G72" s="285"/>
    </row>
    <row r="73" spans="1:7" ht="15" customHeight="1" x14ac:dyDescent="0.2">
      <c r="A73" s="260" t="s">
        <v>335</v>
      </c>
      <c r="B73" s="184"/>
      <c r="C73" s="184"/>
      <c r="D73" s="184"/>
      <c r="E73" s="184"/>
      <c r="F73" s="184"/>
      <c r="G73" s="285"/>
    </row>
    <row r="74" spans="1:7" ht="15" customHeight="1" x14ac:dyDescent="0.2">
      <c r="A74" s="261"/>
      <c r="B74" s="304"/>
      <c r="C74" s="304"/>
      <c r="D74" s="304"/>
      <c r="E74" s="304"/>
      <c r="F74" s="292">
        <f t="shared" si="2"/>
        <v>0</v>
      </c>
      <c r="G74" s="285"/>
    </row>
    <row r="75" spans="1:7" ht="15" customHeight="1" x14ac:dyDescent="0.2">
      <c r="A75" s="268"/>
      <c r="B75" s="304"/>
      <c r="C75" s="304"/>
      <c r="D75" s="304"/>
      <c r="E75" s="304"/>
      <c r="F75" s="292">
        <f t="shared" si="2"/>
        <v>0</v>
      </c>
      <c r="G75" s="285"/>
    </row>
    <row r="76" spans="1:7" ht="15" customHeight="1" x14ac:dyDescent="0.2">
      <c r="A76" s="269" t="s">
        <v>316</v>
      </c>
      <c r="B76" s="188"/>
      <c r="C76" s="188"/>
      <c r="D76" s="188"/>
      <c r="E76" s="188"/>
      <c r="F76" s="294">
        <f>SUM(F68:F75)</f>
        <v>0</v>
      </c>
      <c r="G76" s="287"/>
    </row>
    <row r="77" spans="1:7" ht="67.900000000000006" customHeight="1" x14ac:dyDescent="0.2">
      <c r="A77" s="270" t="s">
        <v>336</v>
      </c>
      <c r="B77" s="184"/>
      <c r="C77" s="184"/>
      <c r="D77" s="184"/>
      <c r="E77" s="184"/>
      <c r="F77" s="184"/>
      <c r="G77" s="285"/>
    </row>
    <row r="78" spans="1:7" ht="15" customHeight="1" x14ac:dyDescent="0.2">
      <c r="A78" s="260" t="s">
        <v>317</v>
      </c>
      <c r="B78" s="304"/>
      <c r="C78" s="304"/>
      <c r="D78" s="304"/>
      <c r="E78" s="304"/>
      <c r="F78" s="292">
        <f t="shared" si="2"/>
        <v>0</v>
      </c>
      <c r="G78" s="285"/>
    </row>
    <row r="79" spans="1:7" ht="15" customHeight="1" x14ac:dyDescent="0.2">
      <c r="A79" s="266" t="s">
        <v>303</v>
      </c>
      <c r="B79" s="304"/>
      <c r="C79" s="304"/>
      <c r="D79" s="304"/>
      <c r="E79" s="304"/>
      <c r="F79" s="292">
        <f t="shared" si="2"/>
        <v>0</v>
      </c>
      <c r="G79" s="285"/>
    </row>
    <row r="80" spans="1:7" ht="15" customHeight="1" x14ac:dyDescent="0.2">
      <c r="A80" s="260" t="s">
        <v>318</v>
      </c>
      <c r="B80" s="304"/>
      <c r="C80" s="304"/>
      <c r="D80" s="304"/>
      <c r="E80" s="304"/>
      <c r="F80" s="292">
        <f t="shared" si="2"/>
        <v>0</v>
      </c>
      <c r="G80" s="285"/>
    </row>
    <row r="81" spans="1:7" ht="15" customHeight="1" x14ac:dyDescent="0.2">
      <c r="A81" s="267" t="s">
        <v>363</v>
      </c>
      <c r="B81" s="184"/>
      <c r="C81" s="184"/>
      <c r="D81" s="184"/>
      <c r="E81" s="184"/>
      <c r="F81" s="184"/>
      <c r="G81" s="285"/>
    </row>
    <row r="82" spans="1:7" ht="15" customHeight="1" x14ac:dyDescent="0.2">
      <c r="A82" s="268"/>
      <c r="B82" s="304"/>
      <c r="C82" s="304"/>
      <c r="D82" s="304"/>
      <c r="E82" s="304"/>
      <c r="F82" s="292">
        <f>SUM(C82:E82)</f>
        <v>0</v>
      </c>
      <c r="G82" s="285"/>
    </row>
    <row r="83" spans="1:7" ht="15" customHeight="1" x14ac:dyDescent="0.2">
      <c r="A83" s="261"/>
      <c r="B83" s="304"/>
      <c r="C83" s="304"/>
      <c r="D83" s="304"/>
      <c r="E83" s="304"/>
      <c r="F83" s="292">
        <f>SUM(C83:E83)</f>
        <v>0</v>
      </c>
      <c r="G83" s="285"/>
    </row>
    <row r="84" spans="1:7" ht="15" customHeight="1" x14ac:dyDescent="0.2">
      <c r="A84" s="268"/>
      <c r="B84" s="304"/>
      <c r="C84" s="304"/>
      <c r="D84" s="304"/>
      <c r="E84" s="304"/>
      <c r="F84" s="292">
        <f>SUM(C84:E84)</f>
        <v>0</v>
      </c>
      <c r="G84" s="285"/>
    </row>
    <row r="85" spans="1:7" ht="15" customHeight="1" x14ac:dyDescent="0.2">
      <c r="A85" s="261"/>
      <c r="B85" s="304"/>
      <c r="C85" s="304"/>
      <c r="D85" s="304"/>
      <c r="E85" s="304"/>
      <c r="F85" s="292">
        <f>SUM(C85:E85)</f>
        <v>0</v>
      </c>
      <c r="G85" s="285"/>
    </row>
    <row r="86" spans="1:7" ht="15" customHeight="1" x14ac:dyDescent="0.2">
      <c r="A86" s="271" t="s">
        <v>134</v>
      </c>
      <c r="B86" s="189"/>
      <c r="C86" s="189"/>
      <c r="D86" s="189"/>
      <c r="E86" s="189"/>
      <c r="F86" s="295">
        <f>SUM(F78:F85)</f>
        <v>0</v>
      </c>
      <c r="G86" s="288"/>
    </row>
    <row r="87" spans="1:7" ht="15" customHeight="1" x14ac:dyDescent="0.2">
      <c r="A87" s="262" t="s">
        <v>10</v>
      </c>
      <c r="B87" s="187"/>
      <c r="C87" s="187"/>
      <c r="D87" s="187"/>
      <c r="E87" s="187"/>
      <c r="F87" s="296">
        <f>F76+F86</f>
        <v>0</v>
      </c>
      <c r="G87" s="286"/>
    </row>
    <row r="88" spans="1:7" ht="16.5" customHeight="1" x14ac:dyDescent="0.2">
      <c r="A88" s="263"/>
      <c r="B88" s="184"/>
      <c r="C88" s="184"/>
      <c r="D88" s="184"/>
      <c r="E88" s="184"/>
      <c r="F88" s="184"/>
      <c r="G88" s="285"/>
    </row>
    <row r="89" spans="1:7" s="36" customFormat="1" ht="87" customHeight="1" x14ac:dyDescent="0.2">
      <c r="A89" s="264" t="s">
        <v>337</v>
      </c>
      <c r="B89" s="184"/>
      <c r="C89" s="184"/>
      <c r="D89" s="184"/>
      <c r="E89" s="184"/>
      <c r="F89" s="184"/>
      <c r="G89" s="285"/>
    </row>
    <row r="90" spans="1:7" x14ac:dyDescent="0.2">
      <c r="A90" s="260" t="s">
        <v>11</v>
      </c>
      <c r="B90" s="304"/>
      <c r="C90" s="304"/>
      <c r="D90" s="304"/>
      <c r="E90" s="304"/>
      <c r="F90" s="292">
        <f>SUM(C90:E90)</f>
        <v>0</v>
      </c>
      <c r="G90" s="285"/>
    </row>
    <row r="91" spans="1:7" ht="15" customHeight="1" x14ac:dyDescent="0.2">
      <c r="A91" s="260" t="s">
        <v>135</v>
      </c>
      <c r="B91" s="304"/>
      <c r="C91" s="304"/>
      <c r="D91" s="304"/>
      <c r="E91" s="304"/>
      <c r="F91" s="292">
        <f>SUM(C91:E91)</f>
        <v>0</v>
      </c>
      <c r="G91" s="285"/>
    </row>
    <row r="92" spans="1:7" ht="15" customHeight="1" x14ac:dyDescent="0.2">
      <c r="A92" s="260" t="s">
        <v>319</v>
      </c>
      <c r="B92" s="184"/>
      <c r="C92" s="184"/>
      <c r="D92" s="184"/>
      <c r="E92" s="184"/>
      <c r="F92" s="184"/>
      <c r="G92" s="285"/>
    </row>
    <row r="93" spans="1:7" ht="15" customHeight="1" x14ac:dyDescent="0.2">
      <c r="A93" s="272" t="s">
        <v>352</v>
      </c>
      <c r="B93" s="304"/>
      <c r="C93" s="304"/>
      <c r="D93" s="304"/>
      <c r="E93" s="304"/>
      <c r="F93" s="292">
        <f t="shared" ref="F93:F112" si="3">SUM(C93:E93)</f>
        <v>0</v>
      </c>
      <c r="G93" s="285"/>
    </row>
    <row r="94" spans="1:7" ht="15" customHeight="1" x14ac:dyDescent="0.2">
      <c r="A94" s="272" t="s">
        <v>353</v>
      </c>
      <c r="B94" s="304"/>
      <c r="C94" s="304"/>
      <c r="D94" s="304"/>
      <c r="E94" s="304"/>
      <c r="F94" s="292">
        <f t="shared" si="3"/>
        <v>0</v>
      </c>
      <c r="G94" s="285"/>
    </row>
    <row r="95" spans="1:7" ht="15" customHeight="1" x14ac:dyDescent="0.2">
      <c r="A95" s="272" t="s">
        <v>354</v>
      </c>
      <c r="B95" s="304"/>
      <c r="C95" s="304"/>
      <c r="D95" s="304"/>
      <c r="E95" s="304"/>
      <c r="F95" s="292">
        <f t="shared" si="3"/>
        <v>0</v>
      </c>
      <c r="G95" s="285"/>
    </row>
    <row r="96" spans="1:7" ht="15" customHeight="1" x14ac:dyDescent="0.2">
      <c r="A96" s="272" t="s">
        <v>355</v>
      </c>
      <c r="B96" s="304"/>
      <c r="C96" s="304"/>
      <c r="D96" s="304"/>
      <c r="E96" s="304"/>
      <c r="F96" s="292">
        <f t="shared" si="3"/>
        <v>0</v>
      </c>
      <c r="G96" s="285"/>
    </row>
    <row r="97" spans="1:7" ht="15" customHeight="1" x14ac:dyDescent="0.2">
      <c r="A97" s="272" t="s">
        <v>356</v>
      </c>
      <c r="B97" s="304"/>
      <c r="C97" s="304"/>
      <c r="D97" s="304"/>
      <c r="E97" s="304"/>
      <c r="F97" s="292">
        <f t="shared" si="3"/>
        <v>0</v>
      </c>
      <c r="G97" s="285"/>
    </row>
    <row r="98" spans="1:7" ht="15" customHeight="1" x14ac:dyDescent="0.2">
      <c r="A98" s="272" t="s">
        <v>357</v>
      </c>
      <c r="B98" s="304"/>
      <c r="C98" s="304"/>
      <c r="D98" s="304"/>
      <c r="E98" s="304"/>
      <c r="F98" s="292">
        <f t="shared" si="3"/>
        <v>0</v>
      </c>
      <c r="G98" s="285"/>
    </row>
    <row r="99" spans="1:7" ht="15" customHeight="1" x14ac:dyDescent="0.2">
      <c r="A99" s="272" t="s">
        <v>358</v>
      </c>
      <c r="B99" s="304"/>
      <c r="C99" s="304"/>
      <c r="D99" s="304"/>
      <c r="E99" s="304"/>
      <c r="F99" s="292">
        <f t="shared" si="3"/>
        <v>0</v>
      </c>
      <c r="G99" s="285"/>
    </row>
    <row r="100" spans="1:7" ht="15" customHeight="1" x14ac:dyDescent="0.2">
      <c r="A100" s="272" t="s">
        <v>359</v>
      </c>
      <c r="B100" s="304"/>
      <c r="C100" s="304"/>
      <c r="D100" s="304"/>
      <c r="E100" s="304"/>
      <c r="F100" s="292">
        <f t="shared" si="3"/>
        <v>0</v>
      </c>
      <c r="G100" s="285"/>
    </row>
    <row r="101" spans="1:7" ht="15" customHeight="1" x14ac:dyDescent="0.2">
      <c r="A101" s="272" t="s">
        <v>360</v>
      </c>
      <c r="B101" s="304"/>
      <c r="C101" s="304"/>
      <c r="D101" s="304"/>
      <c r="E101" s="304"/>
      <c r="F101" s="292">
        <f t="shared" si="3"/>
        <v>0</v>
      </c>
      <c r="G101" s="285"/>
    </row>
    <row r="102" spans="1:7" ht="15" customHeight="1" x14ac:dyDescent="0.2">
      <c r="A102" s="272" t="s">
        <v>361</v>
      </c>
      <c r="B102" s="304"/>
      <c r="C102" s="304"/>
      <c r="D102" s="304"/>
      <c r="E102" s="304"/>
      <c r="F102" s="292">
        <f t="shared" si="3"/>
        <v>0</v>
      </c>
      <c r="G102" s="285"/>
    </row>
    <row r="103" spans="1:7" ht="15" customHeight="1" x14ac:dyDescent="0.2">
      <c r="A103" s="272" t="s">
        <v>362</v>
      </c>
      <c r="B103" s="304"/>
      <c r="C103" s="304"/>
      <c r="D103" s="304"/>
      <c r="E103" s="304"/>
      <c r="F103" s="292">
        <f t="shared" si="3"/>
        <v>0</v>
      </c>
      <c r="G103" s="285"/>
    </row>
    <row r="104" spans="1:7" ht="15" customHeight="1" x14ac:dyDescent="0.2">
      <c r="A104" s="273" t="s">
        <v>108</v>
      </c>
      <c r="B104" s="184"/>
      <c r="C104" s="184"/>
      <c r="D104" s="184"/>
      <c r="E104" s="184"/>
      <c r="F104" s="184"/>
      <c r="G104" s="285"/>
    </row>
    <row r="105" spans="1:7" ht="15" customHeight="1" x14ac:dyDescent="0.2">
      <c r="A105" s="274"/>
      <c r="B105" s="304"/>
      <c r="C105" s="304"/>
      <c r="D105" s="304"/>
      <c r="E105" s="304"/>
      <c r="F105" s="292">
        <f t="shared" si="3"/>
        <v>0</v>
      </c>
      <c r="G105" s="285"/>
    </row>
    <row r="106" spans="1:7" ht="15" customHeight="1" x14ac:dyDescent="0.2">
      <c r="A106" s="274"/>
      <c r="B106" s="304"/>
      <c r="C106" s="304"/>
      <c r="D106" s="304"/>
      <c r="E106" s="304"/>
      <c r="F106" s="292">
        <f t="shared" si="3"/>
        <v>0</v>
      </c>
      <c r="G106" s="285"/>
    </row>
    <row r="107" spans="1:7" ht="15" customHeight="1" x14ac:dyDescent="0.2">
      <c r="A107" s="274"/>
      <c r="B107" s="304"/>
      <c r="C107" s="304"/>
      <c r="D107" s="304"/>
      <c r="E107" s="304"/>
      <c r="F107" s="292">
        <f t="shared" si="3"/>
        <v>0</v>
      </c>
      <c r="G107" s="285"/>
    </row>
    <row r="108" spans="1:7" ht="15" customHeight="1" x14ac:dyDescent="0.2">
      <c r="A108" s="274"/>
      <c r="B108" s="304"/>
      <c r="C108" s="304"/>
      <c r="D108" s="304"/>
      <c r="E108" s="304"/>
      <c r="F108" s="292">
        <f t="shared" si="3"/>
        <v>0</v>
      </c>
      <c r="G108" s="285"/>
    </row>
    <row r="109" spans="1:7" ht="15" customHeight="1" x14ac:dyDescent="0.2">
      <c r="A109" s="275"/>
      <c r="B109" s="304"/>
      <c r="C109" s="304"/>
      <c r="D109" s="304"/>
      <c r="E109" s="304"/>
      <c r="F109" s="292">
        <f t="shared" si="3"/>
        <v>0</v>
      </c>
      <c r="G109" s="285"/>
    </row>
    <row r="110" spans="1:7" ht="15" customHeight="1" x14ac:dyDescent="0.2">
      <c r="A110" s="275"/>
      <c r="B110" s="304"/>
      <c r="C110" s="304"/>
      <c r="D110" s="304"/>
      <c r="E110" s="304"/>
      <c r="F110" s="292">
        <f t="shared" si="3"/>
        <v>0</v>
      </c>
      <c r="G110" s="285"/>
    </row>
    <row r="111" spans="1:7" ht="15" customHeight="1" x14ac:dyDescent="0.2">
      <c r="A111" s="275"/>
      <c r="B111" s="304"/>
      <c r="C111" s="304"/>
      <c r="D111" s="304"/>
      <c r="E111" s="304"/>
      <c r="F111" s="292">
        <f t="shared" si="3"/>
        <v>0</v>
      </c>
      <c r="G111" s="285"/>
    </row>
    <row r="112" spans="1:7" ht="15" customHeight="1" x14ac:dyDescent="0.2">
      <c r="A112" s="275"/>
      <c r="B112" s="304"/>
      <c r="C112" s="304"/>
      <c r="D112" s="304"/>
      <c r="E112" s="304"/>
      <c r="F112" s="292">
        <f t="shared" si="3"/>
        <v>0</v>
      </c>
      <c r="G112" s="285"/>
    </row>
    <row r="113" spans="1:7" ht="15" customHeight="1" x14ac:dyDescent="0.2">
      <c r="A113" s="262" t="s">
        <v>29</v>
      </c>
      <c r="B113" s="187"/>
      <c r="C113" s="187"/>
      <c r="D113" s="187"/>
      <c r="E113" s="187"/>
      <c r="F113" s="297">
        <f>SUM(F90:F91,F93:F103,F105:F112)</f>
        <v>0</v>
      </c>
      <c r="G113" s="286"/>
    </row>
    <row r="114" spans="1:7" ht="12.75" customHeight="1" x14ac:dyDescent="0.2">
      <c r="A114" s="263"/>
      <c r="B114" s="184"/>
      <c r="C114" s="184"/>
      <c r="D114" s="184"/>
      <c r="E114" s="184"/>
      <c r="F114" s="184"/>
      <c r="G114" s="285"/>
    </row>
    <row r="115" spans="1:7" ht="54" customHeight="1" x14ac:dyDescent="0.2">
      <c r="A115" s="264" t="s">
        <v>338</v>
      </c>
      <c r="B115" s="184"/>
      <c r="C115" s="184"/>
      <c r="D115" s="184"/>
      <c r="E115" s="184"/>
      <c r="F115" s="184"/>
      <c r="G115" s="285"/>
    </row>
    <row r="116" spans="1:7" x14ac:dyDescent="0.2">
      <c r="A116" s="260" t="s">
        <v>320</v>
      </c>
      <c r="B116" s="304"/>
      <c r="C116" s="304"/>
      <c r="D116" s="304"/>
      <c r="E116" s="304"/>
      <c r="F116" s="292">
        <f>SUM(C116:E116)</f>
        <v>0</v>
      </c>
      <c r="G116" s="285"/>
    </row>
    <row r="117" spans="1:7" ht="15" customHeight="1" x14ac:dyDescent="0.2">
      <c r="A117" s="260" t="s">
        <v>321</v>
      </c>
      <c r="B117" s="304"/>
      <c r="C117" s="304"/>
      <c r="D117" s="304"/>
      <c r="E117" s="304"/>
      <c r="F117" s="292">
        <f>SUM(C117:E117)</f>
        <v>0</v>
      </c>
      <c r="G117" s="285"/>
    </row>
    <row r="118" spans="1:7" ht="15" customHeight="1" x14ac:dyDescent="0.2">
      <c r="A118" s="260" t="s">
        <v>322</v>
      </c>
      <c r="B118" s="304"/>
      <c r="C118" s="304"/>
      <c r="D118" s="304"/>
      <c r="E118" s="304"/>
      <c r="F118" s="292">
        <f>SUM(C118:E118)</f>
        <v>0</v>
      </c>
      <c r="G118" s="285"/>
    </row>
    <row r="119" spans="1:7" ht="15" customHeight="1" x14ac:dyDescent="0.2">
      <c r="A119" s="260" t="s">
        <v>323</v>
      </c>
      <c r="B119" s="304"/>
      <c r="C119" s="304"/>
      <c r="D119" s="304"/>
      <c r="E119" s="304"/>
      <c r="F119" s="292">
        <f>SUM(C119:E119)</f>
        <v>0</v>
      </c>
      <c r="G119" s="285"/>
    </row>
    <row r="120" spans="1:7" ht="15" customHeight="1" x14ac:dyDescent="0.2">
      <c r="A120" s="260" t="s">
        <v>324</v>
      </c>
      <c r="B120" s="304"/>
      <c r="C120" s="304"/>
      <c r="D120" s="304"/>
      <c r="E120" s="304"/>
      <c r="F120" s="292">
        <f>SUM(C120:E120)</f>
        <v>0</v>
      </c>
      <c r="G120" s="285"/>
    </row>
    <row r="121" spans="1:7" ht="15" customHeight="1" x14ac:dyDescent="0.2">
      <c r="A121" s="260" t="s">
        <v>339</v>
      </c>
      <c r="B121" s="184"/>
      <c r="C121" s="184"/>
      <c r="D121" s="184"/>
      <c r="E121" s="184"/>
      <c r="F121" s="184"/>
      <c r="G121" s="285"/>
    </row>
    <row r="122" spans="1:7" ht="15" customHeight="1" x14ac:dyDescent="0.2">
      <c r="A122" s="261"/>
      <c r="B122" s="304"/>
      <c r="C122" s="304"/>
      <c r="D122" s="304"/>
      <c r="E122" s="304"/>
      <c r="F122" s="292">
        <f>SUM(C122:E122)</f>
        <v>0</v>
      </c>
      <c r="G122" s="285"/>
    </row>
    <row r="123" spans="1:7" ht="15" customHeight="1" x14ac:dyDescent="0.2">
      <c r="A123" s="261"/>
      <c r="B123" s="304"/>
      <c r="C123" s="304"/>
      <c r="D123" s="304"/>
      <c r="E123" s="304"/>
      <c r="F123" s="292">
        <f>SUM(C123:E123)</f>
        <v>0</v>
      </c>
      <c r="G123" s="285"/>
    </row>
    <row r="124" spans="1:7" ht="15" customHeight="1" x14ac:dyDescent="0.2">
      <c r="A124" s="261"/>
      <c r="B124" s="304"/>
      <c r="C124" s="304"/>
      <c r="D124" s="304"/>
      <c r="E124" s="304"/>
      <c r="F124" s="292">
        <f>SUM(C124:E124)</f>
        <v>0</v>
      </c>
      <c r="G124" s="285"/>
    </row>
    <row r="125" spans="1:7" ht="15" customHeight="1" x14ac:dyDescent="0.2">
      <c r="A125" s="262" t="s">
        <v>12</v>
      </c>
      <c r="B125" s="187"/>
      <c r="C125" s="187"/>
      <c r="D125" s="187"/>
      <c r="E125" s="187"/>
      <c r="F125" s="296">
        <f>SUM(F116:F120,F122:F124)</f>
        <v>0</v>
      </c>
      <c r="G125" s="286"/>
    </row>
    <row r="126" spans="1:7" ht="12.75" customHeight="1" x14ac:dyDescent="0.2">
      <c r="A126" s="263"/>
      <c r="B126" s="184"/>
      <c r="C126" s="184"/>
      <c r="D126" s="184"/>
      <c r="E126" s="184"/>
      <c r="F126" s="184"/>
      <c r="G126" s="285"/>
    </row>
    <row r="127" spans="1:7" ht="134.44999999999999" customHeight="1" x14ac:dyDescent="0.2">
      <c r="A127" s="264" t="s">
        <v>340</v>
      </c>
      <c r="B127" s="184"/>
      <c r="C127" s="184"/>
      <c r="D127" s="184"/>
      <c r="E127" s="184"/>
      <c r="F127" s="184"/>
      <c r="G127" s="285"/>
    </row>
    <row r="128" spans="1:7" ht="23.45" customHeight="1" x14ac:dyDescent="0.2">
      <c r="A128" s="260" t="s">
        <v>325</v>
      </c>
      <c r="B128" s="304"/>
      <c r="C128" s="304"/>
      <c r="D128" s="304"/>
      <c r="E128" s="304"/>
      <c r="F128" s="292">
        <f t="shared" ref="F128:F136" si="4">SUM(C128:E128)</f>
        <v>0</v>
      </c>
      <c r="G128" s="285"/>
    </row>
    <row r="129" spans="1:7" x14ac:dyDescent="0.2">
      <c r="A129" s="260" t="s">
        <v>216</v>
      </c>
      <c r="B129" s="304"/>
      <c r="C129" s="304"/>
      <c r="D129" s="304"/>
      <c r="E129" s="304"/>
      <c r="F129" s="292">
        <f t="shared" si="4"/>
        <v>0</v>
      </c>
      <c r="G129" s="285"/>
    </row>
    <row r="130" spans="1:7" ht="15" customHeight="1" x14ac:dyDescent="0.2">
      <c r="A130" s="260" t="s">
        <v>14</v>
      </c>
      <c r="B130" s="304"/>
      <c r="C130" s="184"/>
      <c r="D130" s="184"/>
      <c r="E130" s="184"/>
      <c r="F130" s="298">
        <f t="shared" si="4"/>
        <v>0</v>
      </c>
      <c r="G130" s="285"/>
    </row>
    <row r="131" spans="1:7" ht="15" customHeight="1" x14ac:dyDescent="0.2">
      <c r="A131" s="260" t="s">
        <v>15</v>
      </c>
      <c r="B131" s="304"/>
      <c r="C131" s="184"/>
      <c r="D131" s="184"/>
      <c r="E131" s="184"/>
      <c r="F131" s="298">
        <f t="shared" si="4"/>
        <v>0</v>
      </c>
      <c r="G131" s="285"/>
    </row>
    <row r="132" spans="1:7" ht="15" customHeight="1" x14ac:dyDescent="0.2">
      <c r="A132" s="260" t="s">
        <v>95</v>
      </c>
      <c r="B132" s="304"/>
      <c r="C132" s="184"/>
      <c r="D132" s="184"/>
      <c r="E132" s="184"/>
      <c r="F132" s="298">
        <f t="shared" si="4"/>
        <v>0</v>
      </c>
      <c r="G132" s="285"/>
    </row>
    <row r="133" spans="1:7" ht="15" customHeight="1" x14ac:dyDescent="0.2">
      <c r="A133" s="260" t="s">
        <v>96</v>
      </c>
      <c r="B133" s="304"/>
      <c r="C133" s="184"/>
      <c r="D133" s="184"/>
      <c r="E133" s="184"/>
      <c r="F133" s="298">
        <f t="shared" si="4"/>
        <v>0</v>
      </c>
      <c r="G133" s="285"/>
    </row>
    <row r="134" spans="1:7" ht="15" customHeight="1" x14ac:dyDescent="0.2">
      <c r="A134" s="260" t="s">
        <v>97</v>
      </c>
      <c r="B134" s="304"/>
      <c r="C134" s="184"/>
      <c r="D134" s="184"/>
      <c r="E134" s="184"/>
      <c r="F134" s="298">
        <f t="shared" si="4"/>
        <v>0</v>
      </c>
      <c r="G134" s="285"/>
    </row>
    <row r="135" spans="1:7" ht="15" customHeight="1" x14ac:dyDescent="0.2">
      <c r="A135" s="260" t="s">
        <v>98</v>
      </c>
      <c r="B135" s="304"/>
      <c r="C135" s="304"/>
      <c r="D135" s="304"/>
      <c r="E135" s="304"/>
      <c r="F135" s="292">
        <f t="shared" si="4"/>
        <v>0</v>
      </c>
      <c r="G135" s="285"/>
    </row>
    <row r="136" spans="1:7" ht="15" customHeight="1" x14ac:dyDescent="0.2">
      <c r="A136" s="260" t="s">
        <v>99</v>
      </c>
      <c r="B136" s="304"/>
      <c r="C136" s="184"/>
      <c r="D136" s="184"/>
      <c r="E136" s="184"/>
      <c r="F136" s="298">
        <f t="shared" si="4"/>
        <v>0</v>
      </c>
      <c r="G136" s="285"/>
    </row>
    <row r="137" spans="1:7" ht="25.5" x14ac:dyDescent="0.2">
      <c r="A137" s="260" t="s">
        <v>277</v>
      </c>
      <c r="B137" s="304"/>
      <c r="C137" s="184"/>
      <c r="D137" s="184"/>
      <c r="E137" s="184"/>
      <c r="F137" s="298">
        <f t="shared" ref="F137:F138" si="5">SUM(C137:E137)</f>
        <v>0</v>
      </c>
      <c r="G137" s="285"/>
    </row>
    <row r="138" spans="1:7" ht="15" customHeight="1" x14ac:dyDescent="0.2">
      <c r="A138" s="260" t="s">
        <v>326</v>
      </c>
      <c r="B138" s="304"/>
      <c r="C138" s="184"/>
      <c r="D138" s="184"/>
      <c r="E138" s="184"/>
      <c r="F138" s="298">
        <f t="shared" si="5"/>
        <v>0</v>
      </c>
      <c r="G138" s="285"/>
    </row>
    <row r="139" spans="1:7" ht="15" customHeight="1" x14ac:dyDescent="0.2">
      <c r="A139" s="260" t="s">
        <v>341</v>
      </c>
      <c r="B139" s="184"/>
      <c r="C139" s="184"/>
      <c r="D139" s="184"/>
      <c r="E139" s="184"/>
      <c r="F139" s="299"/>
      <c r="G139" s="285"/>
    </row>
    <row r="140" spans="1:7" ht="15" customHeight="1" x14ac:dyDescent="0.2">
      <c r="A140" s="261"/>
      <c r="B140" s="304"/>
      <c r="C140" s="304"/>
      <c r="D140" s="304"/>
      <c r="E140" s="304"/>
      <c r="F140" s="292">
        <f>SUM(C140:E140)</f>
        <v>0</v>
      </c>
      <c r="G140" s="285"/>
    </row>
    <row r="141" spans="1:7" ht="15" customHeight="1" x14ac:dyDescent="0.2">
      <c r="A141" s="261"/>
      <c r="B141" s="304"/>
      <c r="C141" s="304"/>
      <c r="D141" s="304"/>
      <c r="E141" s="304"/>
      <c r="F141" s="292">
        <f>SUM(C141:E141)</f>
        <v>0</v>
      </c>
      <c r="G141" s="285"/>
    </row>
    <row r="142" spans="1:7" ht="15" customHeight="1" x14ac:dyDescent="0.2">
      <c r="A142" s="261"/>
      <c r="B142" s="304"/>
      <c r="C142" s="304"/>
      <c r="D142" s="304"/>
      <c r="E142" s="304"/>
      <c r="F142" s="292">
        <f>SUM(C142:E142)</f>
        <v>0</v>
      </c>
      <c r="G142" s="285"/>
    </row>
    <row r="143" spans="1:7" ht="15" customHeight="1" x14ac:dyDescent="0.2">
      <c r="A143" s="262" t="s">
        <v>16</v>
      </c>
      <c r="B143" s="187"/>
      <c r="C143" s="187"/>
      <c r="D143" s="187"/>
      <c r="E143" s="187"/>
      <c r="F143" s="296">
        <f>SUM(F128:F138,F140:F142)</f>
        <v>0</v>
      </c>
      <c r="G143" s="286"/>
    </row>
    <row r="144" spans="1:7" ht="12.75" customHeight="1" x14ac:dyDescent="0.2">
      <c r="A144" s="263"/>
      <c r="B144" s="184"/>
      <c r="C144" s="184"/>
      <c r="D144" s="184"/>
      <c r="E144" s="184"/>
      <c r="F144" s="184"/>
      <c r="G144" s="285"/>
    </row>
    <row r="145" spans="1:7" ht="66" customHeight="1" x14ac:dyDescent="0.2">
      <c r="A145" s="264" t="s">
        <v>342</v>
      </c>
      <c r="B145" s="184"/>
      <c r="C145" s="184"/>
      <c r="D145" s="184"/>
      <c r="E145" s="184"/>
      <c r="F145" s="184"/>
      <c r="G145" s="285"/>
    </row>
    <row r="146" spans="1:7" ht="16.5" customHeight="1" x14ac:dyDescent="0.2">
      <c r="A146" s="260" t="s">
        <v>17</v>
      </c>
      <c r="B146" s="304"/>
      <c r="C146" s="304"/>
      <c r="D146" s="304"/>
      <c r="E146" s="304"/>
      <c r="F146" s="292">
        <f t="shared" ref="F146:F152" si="6">SUM(C146:E146)</f>
        <v>0</v>
      </c>
      <c r="G146" s="285"/>
    </row>
    <row r="147" spans="1:7" ht="15" customHeight="1" x14ac:dyDescent="0.2">
      <c r="A147" s="260" t="s">
        <v>327</v>
      </c>
      <c r="B147" s="304"/>
      <c r="C147" s="304"/>
      <c r="D147" s="304"/>
      <c r="E147" s="304"/>
      <c r="F147" s="292">
        <f t="shared" si="6"/>
        <v>0</v>
      </c>
      <c r="G147" s="285"/>
    </row>
    <row r="148" spans="1:7" ht="15" customHeight="1" x14ac:dyDescent="0.2">
      <c r="A148" s="260" t="s">
        <v>18</v>
      </c>
      <c r="B148" s="304"/>
      <c r="C148" s="304"/>
      <c r="D148" s="304"/>
      <c r="E148" s="304"/>
      <c r="F148" s="292">
        <f t="shared" si="6"/>
        <v>0</v>
      </c>
      <c r="G148" s="285"/>
    </row>
    <row r="149" spans="1:7" ht="15" customHeight="1" x14ac:dyDescent="0.2">
      <c r="A149" s="260" t="s">
        <v>19</v>
      </c>
      <c r="B149" s="304"/>
      <c r="C149" s="304"/>
      <c r="D149" s="304"/>
      <c r="E149" s="304"/>
      <c r="F149" s="292">
        <f t="shared" si="6"/>
        <v>0</v>
      </c>
      <c r="G149" s="285"/>
    </row>
    <row r="150" spans="1:7" ht="15" customHeight="1" x14ac:dyDescent="0.2">
      <c r="A150" s="260" t="s">
        <v>20</v>
      </c>
      <c r="B150" s="304"/>
      <c r="C150" s="304"/>
      <c r="D150" s="304"/>
      <c r="E150" s="304"/>
      <c r="F150" s="292">
        <f t="shared" si="6"/>
        <v>0</v>
      </c>
      <c r="G150" s="285"/>
    </row>
    <row r="151" spans="1:7" ht="15" customHeight="1" x14ac:dyDescent="0.2">
      <c r="A151" s="260" t="s">
        <v>21</v>
      </c>
      <c r="B151" s="304"/>
      <c r="C151" s="304"/>
      <c r="D151" s="304"/>
      <c r="E151" s="304"/>
      <c r="F151" s="292">
        <f t="shared" si="6"/>
        <v>0</v>
      </c>
      <c r="G151" s="285"/>
    </row>
    <row r="152" spans="1:7" ht="15" customHeight="1" x14ac:dyDescent="0.2">
      <c r="A152" s="260" t="s">
        <v>22</v>
      </c>
      <c r="B152" s="304"/>
      <c r="C152" s="304"/>
      <c r="D152" s="304"/>
      <c r="E152" s="304"/>
      <c r="F152" s="292">
        <f t="shared" si="6"/>
        <v>0</v>
      </c>
      <c r="G152" s="285"/>
    </row>
    <row r="153" spans="1:7" ht="15" customHeight="1" x14ac:dyDescent="0.2">
      <c r="A153" s="260" t="s">
        <v>4</v>
      </c>
      <c r="B153" s="184"/>
      <c r="C153" s="184"/>
      <c r="D153" s="184"/>
      <c r="E153" s="184"/>
      <c r="F153" s="184"/>
      <c r="G153" s="285"/>
    </row>
    <row r="154" spans="1:7" ht="15" customHeight="1" x14ac:dyDescent="0.2">
      <c r="A154" s="261"/>
      <c r="B154" s="304"/>
      <c r="C154" s="304"/>
      <c r="D154" s="304"/>
      <c r="E154" s="304"/>
      <c r="F154" s="292">
        <f>SUM(C154:E154)</f>
        <v>0</v>
      </c>
      <c r="G154" s="285"/>
    </row>
    <row r="155" spans="1:7" ht="15" customHeight="1" x14ac:dyDescent="0.2">
      <c r="A155" s="261"/>
      <c r="B155" s="304"/>
      <c r="C155" s="304"/>
      <c r="D155" s="304"/>
      <c r="E155" s="304"/>
      <c r="F155" s="292">
        <f>SUM(C155:E155)</f>
        <v>0</v>
      </c>
      <c r="G155" s="285"/>
    </row>
    <row r="156" spans="1:7" ht="15" customHeight="1" x14ac:dyDescent="0.2">
      <c r="A156" s="262" t="s">
        <v>50</v>
      </c>
      <c r="B156" s="187"/>
      <c r="C156" s="187"/>
      <c r="D156" s="187"/>
      <c r="E156" s="187"/>
      <c r="F156" s="296">
        <f>SUM(F146:F152,F154:F155)</f>
        <v>0</v>
      </c>
      <c r="G156" s="286"/>
    </row>
    <row r="157" spans="1:7" ht="12.75" customHeight="1" x14ac:dyDescent="0.2">
      <c r="A157" s="263"/>
      <c r="B157" s="184"/>
      <c r="C157" s="184"/>
      <c r="D157" s="184"/>
      <c r="E157" s="184"/>
      <c r="F157" s="184"/>
      <c r="G157" s="285"/>
    </row>
    <row r="158" spans="1:7" ht="127.5" x14ac:dyDescent="0.2">
      <c r="A158" s="264" t="s">
        <v>343</v>
      </c>
      <c r="B158" s="184"/>
      <c r="C158" s="184"/>
      <c r="D158" s="184"/>
      <c r="E158" s="184"/>
      <c r="F158" s="184"/>
      <c r="G158" s="285"/>
    </row>
    <row r="159" spans="1:7" ht="19.5" customHeight="1" x14ac:dyDescent="0.2">
      <c r="A159" s="260" t="s">
        <v>23</v>
      </c>
      <c r="B159" s="304"/>
      <c r="C159" s="304"/>
      <c r="D159" s="304"/>
      <c r="E159" s="304"/>
      <c r="F159" s="292">
        <f t="shared" ref="F159:F174" si="7">SUM(C159:E159)</f>
        <v>0</v>
      </c>
      <c r="G159" s="285"/>
    </row>
    <row r="160" spans="1:7" ht="15" customHeight="1" x14ac:dyDescent="0.2">
      <c r="A160" s="260" t="s">
        <v>24</v>
      </c>
      <c r="B160" s="304"/>
      <c r="C160" s="304"/>
      <c r="D160" s="304"/>
      <c r="E160" s="304"/>
      <c r="F160" s="292">
        <f t="shared" si="7"/>
        <v>0</v>
      </c>
      <c r="G160" s="285"/>
    </row>
    <row r="161" spans="1:7" ht="15" customHeight="1" x14ac:dyDescent="0.2">
      <c r="A161" s="260" t="s">
        <v>13</v>
      </c>
      <c r="B161" s="304"/>
      <c r="C161" s="304"/>
      <c r="D161" s="304"/>
      <c r="E161" s="304"/>
      <c r="F161" s="292">
        <f t="shared" si="7"/>
        <v>0</v>
      </c>
      <c r="G161" s="285"/>
    </row>
    <row r="162" spans="1:7" ht="15" customHeight="1" x14ac:dyDescent="0.2">
      <c r="A162" s="276" t="s">
        <v>348</v>
      </c>
      <c r="B162" s="304"/>
      <c r="C162" s="304"/>
      <c r="D162" s="304"/>
      <c r="E162" s="304"/>
      <c r="F162" s="292">
        <f t="shared" si="7"/>
        <v>0</v>
      </c>
      <c r="G162" s="285"/>
    </row>
    <row r="163" spans="1:7" ht="15" customHeight="1" x14ac:dyDescent="0.2">
      <c r="A163" s="276" t="s">
        <v>349</v>
      </c>
      <c r="B163" s="304"/>
      <c r="C163" s="304"/>
      <c r="D163" s="304"/>
      <c r="E163" s="304"/>
      <c r="F163" s="292">
        <f t="shared" si="7"/>
        <v>0</v>
      </c>
      <c r="G163" s="285"/>
    </row>
    <row r="164" spans="1:7" ht="15" customHeight="1" x14ac:dyDescent="0.2">
      <c r="A164" s="276" t="s">
        <v>350</v>
      </c>
      <c r="B164" s="304"/>
      <c r="C164" s="304"/>
      <c r="D164" s="304"/>
      <c r="E164" s="304"/>
      <c r="F164" s="292">
        <f t="shared" si="7"/>
        <v>0</v>
      </c>
      <c r="G164" s="285"/>
    </row>
    <row r="165" spans="1:7" ht="15" customHeight="1" x14ac:dyDescent="0.2">
      <c r="A165" s="276" t="s">
        <v>351</v>
      </c>
      <c r="B165" s="304"/>
      <c r="C165" s="304"/>
      <c r="D165" s="304"/>
      <c r="E165" s="304"/>
      <c r="F165" s="292">
        <f t="shared" si="7"/>
        <v>0</v>
      </c>
      <c r="G165" s="285"/>
    </row>
    <row r="166" spans="1:7" ht="15" customHeight="1" x14ac:dyDescent="0.2">
      <c r="A166" s="260" t="s">
        <v>25</v>
      </c>
      <c r="B166" s="304"/>
      <c r="C166" s="304"/>
      <c r="D166" s="304"/>
      <c r="E166" s="304"/>
      <c r="F166" s="292">
        <f t="shared" si="7"/>
        <v>0</v>
      </c>
      <c r="G166" s="285"/>
    </row>
    <row r="167" spans="1:7" ht="15" customHeight="1" x14ac:dyDescent="0.2">
      <c r="A167" s="260" t="s">
        <v>93</v>
      </c>
      <c r="B167" s="304"/>
      <c r="C167" s="304"/>
      <c r="D167" s="304"/>
      <c r="E167" s="304"/>
      <c r="F167" s="292">
        <f t="shared" si="7"/>
        <v>0</v>
      </c>
      <c r="G167" s="285"/>
    </row>
    <row r="168" spans="1:7" ht="15" customHeight="1" x14ac:dyDescent="0.2">
      <c r="A168" s="260" t="s">
        <v>94</v>
      </c>
      <c r="B168" s="304"/>
      <c r="C168" s="304"/>
      <c r="D168" s="304"/>
      <c r="E168" s="304"/>
      <c r="F168" s="292">
        <f t="shared" si="7"/>
        <v>0</v>
      </c>
      <c r="G168" s="285"/>
    </row>
    <row r="169" spans="1:7" ht="15" customHeight="1" x14ac:dyDescent="0.2">
      <c r="A169" s="276" t="s">
        <v>345</v>
      </c>
      <c r="B169" s="304"/>
      <c r="C169" s="304"/>
      <c r="D169" s="304"/>
      <c r="E169" s="304"/>
      <c r="F169" s="292">
        <f t="shared" si="7"/>
        <v>0</v>
      </c>
      <c r="G169" s="285"/>
    </row>
    <row r="170" spans="1:7" ht="15" customHeight="1" x14ac:dyDescent="0.2">
      <c r="A170" s="276" t="s">
        <v>346</v>
      </c>
      <c r="B170" s="304"/>
      <c r="C170" s="184"/>
      <c r="D170" s="184"/>
      <c r="E170" s="184"/>
      <c r="F170" s="190">
        <f t="shared" si="7"/>
        <v>0</v>
      </c>
      <c r="G170" s="285"/>
    </row>
    <row r="171" spans="1:7" ht="15" customHeight="1" x14ac:dyDescent="0.2">
      <c r="A171" s="276" t="s">
        <v>347</v>
      </c>
      <c r="B171" s="304"/>
      <c r="C171" s="184"/>
      <c r="D171" s="184"/>
      <c r="E171" s="184"/>
      <c r="F171" s="190">
        <f t="shared" si="7"/>
        <v>0</v>
      </c>
      <c r="G171" s="285"/>
    </row>
    <row r="172" spans="1:7" ht="15" customHeight="1" x14ac:dyDescent="0.2">
      <c r="A172" s="260" t="s">
        <v>101</v>
      </c>
      <c r="B172" s="304"/>
      <c r="C172" s="304"/>
      <c r="D172" s="304"/>
      <c r="E172" s="304"/>
      <c r="F172" s="292">
        <f t="shared" si="7"/>
        <v>0</v>
      </c>
      <c r="G172" s="285"/>
    </row>
    <row r="173" spans="1:7" ht="15" customHeight="1" x14ac:dyDescent="0.2">
      <c r="A173" s="260" t="s">
        <v>102</v>
      </c>
      <c r="B173" s="304"/>
      <c r="C173" s="304"/>
      <c r="D173" s="304"/>
      <c r="E173" s="304"/>
      <c r="F173" s="292">
        <f t="shared" si="7"/>
        <v>0</v>
      </c>
      <c r="G173" s="285"/>
    </row>
    <row r="174" spans="1:7" ht="15" customHeight="1" x14ac:dyDescent="0.2">
      <c r="A174" s="260" t="s">
        <v>103</v>
      </c>
      <c r="B174" s="304"/>
      <c r="C174" s="304"/>
      <c r="D174" s="304"/>
      <c r="E174" s="304"/>
      <c r="F174" s="292">
        <f t="shared" si="7"/>
        <v>0</v>
      </c>
      <c r="G174" s="285"/>
    </row>
    <row r="175" spans="1:7" ht="15" customHeight="1" x14ac:dyDescent="0.2">
      <c r="A175" s="260" t="s">
        <v>344</v>
      </c>
      <c r="B175" s="184"/>
      <c r="C175" s="184"/>
      <c r="D175" s="184"/>
      <c r="E175" s="184"/>
      <c r="F175" s="184"/>
      <c r="G175" s="285"/>
    </row>
    <row r="176" spans="1:7" ht="15" customHeight="1" x14ac:dyDescent="0.2">
      <c r="A176" s="261"/>
      <c r="B176" s="304"/>
      <c r="C176" s="304"/>
      <c r="D176" s="304"/>
      <c r="E176" s="304"/>
      <c r="F176" s="292">
        <f>SUM(C176:E176)</f>
        <v>0</v>
      </c>
      <c r="G176" s="285"/>
    </row>
    <row r="177" spans="1:7" ht="15" customHeight="1" x14ac:dyDescent="0.2">
      <c r="A177" s="261"/>
      <c r="B177" s="304"/>
      <c r="C177" s="304"/>
      <c r="D177" s="304"/>
      <c r="E177" s="304"/>
      <c r="F177" s="292">
        <f>SUM(C177:E177)</f>
        <v>0</v>
      </c>
      <c r="G177" s="285"/>
    </row>
    <row r="178" spans="1:7" ht="15" customHeight="1" x14ac:dyDescent="0.2">
      <c r="A178" s="261"/>
      <c r="B178" s="304"/>
      <c r="C178" s="304"/>
      <c r="D178" s="304"/>
      <c r="E178" s="304"/>
      <c r="F178" s="292">
        <f>SUM(C178:E178)</f>
        <v>0</v>
      </c>
      <c r="G178" s="285"/>
    </row>
    <row r="179" spans="1:7" ht="15" customHeight="1" x14ac:dyDescent="0.2">
      <c r="A179" s="261"/>
      <c r="B179" s="304"/>
      <c r="C179" s="304"/>
      <c r="D179" s="304"/>
      <c r="E179" s="304"/>
      <c r="F179" s="292">
        <f>SUM(C179:E179)</f>
        <v>0</v>
      </c>
      <c r="G179" s="285"/>
    </row>
    <row r="180" spans="1:7" ht="15" customHeight="1" x14ac:dyDescent="0.2">
      <c r="A180" s="262" t="s">
        <v>100</v>
      </c>
      <c r="B180" s="187"/>
      <c r="C180" s="187"/>
      <c r="D180" s="187"/>
      <c r="E180" s="187"/>
      <c r="F180" s="296">
        <f>SUM(F159:F174,F176:F179)</f>
        <v>0</v>
      </c>
      <c r="G180" s="286"/>
    </row>
    <row r="181" spans="1:7" ht="12.75" customHeight="1" x14ac:dyDescent="0.2">
      <c r="A181" s="277"/>
      <c r="B181" s="184"/>
      <c r="C181" s="184"/>
      <c r="D181" s="184"/>
      <c r="E181" s="184"/>
      <c r="F181" s="184"/>
      <c r="G181" s="285"/>
    </row>
    <row r="182" spans="1:7" ht="15.75" customHeight="1" x14ac:dyDescent="0.25">
      <c r="A182" s="278" t="s">
        <v>104</v>
      </c>
      <c r="B182" s="300">
        <f>SUM(B32,B41,B64,B87,B113,,B125,B143,B156,B180)</f>
        <v>0</v>
      </c>
      <c r="C182" s="300">
        <f>SUM(C32,C41,C64,C87,C113,,C125,C143,C156,C180)</f>
        <v>0</v>
      </c>
      <c r="D182" s="300">
        <f>SUM(D32,D41,D64,D87,D113,,D125,D143,D156,D180)</f>
        <v>0</v>
      </c>
      <c r="E182" s="300">
        <f>SUM(E32,E41,E64,E87,E113,,E125,E143,E156,E180)</f>
        <v>0</v>
      </c>
      <c r="F182" s="300">
        <f>SUM(F32,F41,F64,F76,F125,F143,F156,F180)-SUM(F130:F134)-SUM(F136:F138)--SUM(F170:F171)</f>
        <v>0</v>
      </c>
      <c r="G182" s="285"/>
    </row>
    <row r="183" spans="1:7" ht="13.9" customHeight="1" x14ac:dyDescent="0.2">
      <c r="A183" s="260"/>
      <c r="B183" s="191"/>
      <c r="C183" s="191"/>
      <c r="D183" s="191"/>
      <c r="E183" s="191"/>
      <c r="F183" s="191"/>
      <c r="G183" s="285"/>
    </row>
    <row r="184" spans="1:7" ht="15.75" x14ac:dyDescent="0.25">
      <c r="A184" s="278" t="s">
        <v>105</v>
      </c>
      <c r="B184" s="302"/>
      <c r="C184" s="302"/>
      <c r="D184" s="302"/>
      <c r="E184" s="302"/>
      <c r="F184" s="300">
        <f>F86</f>
        <v>0</v>
      </c>
      <c r="G184" s="285"/>
    </row>
    <row r="185" spans="1:7" x14ac:dyDescent="0.2">
      <c r="A185" s="260"/>
      <c r="B185" s="302"/>
      <c r="C185" s="302"/>
      <c r="D185" s="302"/>
      <c r="E185" s="302"/>
      <c r="F185" s="191"/>
      <c r="G185" s="285"/>
    </row>
    <row r="186" spans="1:7" ht="15.75" x14ac:dyDescent="0.25">
      <c r="A186" s="280" t="s">
        <v>106</v>
      </c>
      <c r="B186" s="303"/>
      <c r="C186" s="303"/>
      <c r="D186" s="303"/>
      <c r="E186" s="303"/>
      <c r="F186" s="301">
        <f>F113</f>
        <v>0</v>
      </c>
      <c r="G186" s="289"/>
    </row>
    <row r="187" spans="1:7" x14ac:dyDescent="0.2">
      <c r="A187" s="257" t="s">
        <v>460</v>
      </c>
      <c r="B187" s="62"/>
      <c r="C187" s="62"/>
      <c r="D187" s="62"/>
      <c r="E187" s="62"/>
      <c r="F187" s="62"/>
    </row>
    <row r="188" spans="1:7" hidden="1" x14ac:dyDescent="0.2">
      <c r="A188" s="61"/>
      <c r="B188" s="62"/>
      <c r="C188" s="62"/>
      <c r="D188" s="62"/>
      <c r="E188" s="62"/>
      <c r="F188" s="62"/>
    </row>
    <row r="189" spans="1:7" hidden="1" x14ac:dyDescent="0.2">
      <c r="A189" s="61"/>
      <c r="B189" s="62"/>
      <c r="C189" s="62"/>
      <c r="D189" s="62"/>
      <c r="E189" s="62"/>
      <c r="F189" s="62"/>
    </row>
    <row r="190" spans="1:7" hidden="1" x14ac:dyDescent="0.2">
      <c r="A190" s="61"/>
      <c r="B190" s="62"/>
      <c r="C190" s="62"/>
      <c r="D190" s="80"/>
      <c r="E190" s="62"/>
      <c r="F190" s="62"/>
    </row>
    <row r="191" spans="1:7" hidden="1" x14ac:dyDescent="0.2">
      <c r="A191" s="61"/>
      <c r="B191" s="62"/>
      <c r="C191" s="62"/>
      <c r="D191" s="62"/>
      <c r="E191" s="62"/>
      <c r="F191" s="62"/>
    </row>
    <row r="192" spans="1:7" hidden="1" x14ac:dyDescent="0.2">
      <c r="A192" s="61"/>
      <c r="B192" s="62"/>
      <c r="C192" s="62"/>
      <c r="D192" s="62"/>
      <c r="E192" s="62"/>
      <c r="F192" s="62"/>
    </row>
    <row r="193" spans="1:6" hidden="1" x14ac:dyDescent="0.2">
      <c r="A193" s="61"/>
      <c r="B193" s="62"/>
      <c r="C193" s="62"/>
      <c r="D193" s="62"/>
      <c r="E193" s="62"/>
      <c r="F193" s="62"/>
    </row>
    <row r="194" spans="1:6" hidden="1" x14ac:dyDescent="0.2">
      <c r="A194" s="61"/>
      <c r="B194" s="62"/>
      <c r="C194" s="62"/>
      <c r="D194" s="62"/>
      <c r="E194" s="62"/>
      <c r="F194" s="62"/>
    </row>
    <row r="195" spans="1:6" hidden="1" x14ac:dyDescent="0.2">
      <c r="A195" s="61"/>
      <c r="B195" s="62"/>
      <c r="C195" s="62"/>
      <c r="D195" s="62"/>
      <c r="E195" s="62"/>
      <c r="F195" s="62"/>
    </row>
    <row r="196" spans="1:6" hidden="1" x14ac:dyDescent="0.2">
      <c r="A196" s="61"/>
      <c r="B196" s="62"/>
      <c r="C196" s="62"/>
      <c r="D196" s="62"/>
      <c r="E196" s="62"/>
      <c r="F196" s="62"/>
    </row>
    <row r="197" spans="1:6" hidden="1" x14ac:dyDescent="0.2">
      <c r="A197" s="61"/>
      <c r="B197" s="62"/>
      <c r="C197" s="62"/>
      <c r="D197" s="62"/>
      <c r="E197" s="62"/>
      <c r="F197" s="62"/>
    </row>
    <row r="198" spans="1:6" hidden="1" x14ac:dyDescent="0.2">
      <c r="A198" s="61"/>
      <c r="B198" s="62"/>
      <c r="C198" s="62"/>
      <c r="D198" s="62"/>
      <c r="E198" s="62"/>
      <c r="F198" s="62"/>
    </row>
    <row r="199" spans="1:6" hidden="1" x14ac:dyDescent="0.2">
      <c r="A199" s="61"/>
      <c r="B199" s="62"/>
      <c r="C199" s="62"/>
      <c r="D199" s="62"/>
      <c r="E199" s="62"/>
      <c r="F199" s="62"/>
    </row>
    <row r="200" spans="1:6" hidden="1" x14ac:dyDescent="0.2">
      <c r="A200" s="61"/>
      <c r="B200" s="62"/>
      <c r="C200" s="62"/>
      <c r="D200" s="62"/>
      <c r="E200" s="62"/>
      <c r="F200" s="62"/>
    </row>
    <row r="201" spans="1:6" hidden="1" x14ac:dyDescent="0.2">
      <c r="A201" s="61"/>
      <c r="B201" s="62"/>
      <c r="C201" s="62"/>
      <c r="D201" s="62"/>
      <c r="E201" s="62"/>
      <c r="F201" s="62"/>
    </row>
    <row r="202" spans="1:6" hidden="1" x14ac:dyDescent="0.2">
      <c r="A202" s="61"/>
      <c r="B202" s="62"/>
      <c r="C202" s="62"/>
      <c r="D202" s="62"/>
      <c r="E202" s="62"/>
      <c r="F202" s="62"/>
    </row>
    <row r="203" spans="1:6" hidden="1" x14ac:dyDescent="0.2">
      <c r="A203" s="61"/>
      <c r="B203" s="62"/>
      <c r="C203" s="62"/>
      <c r="D203" s="62"/>
      <c r="E203" s="62"/>
      <c r="F203" s="62"/>
    </row>
    <row r="204" spans="1:6" hidden="1" x14ac:dyDescent="0.2">
      <c r="A204" s="61"/>
      <c r="B204" s="62"/>
      <c r="C204" s="62"/>
      <c r="D204" s="62"/>
      <c r="E204" s="62"/>
      <c r="F204" s="62"/>
    </row>
    <row r="205" spans="1:6" hidden="1" x14ac:dyDescent="0.2">
      <c r="A205" s="61"/>
      <c r="B205" s="62"/>
      <c r="C205" s="62"/>
      <c r="D205" s="62"/>
      <c r="E205" s="62"/>
      <c r="F205" s="62"/>
    </row>
    <row r="206" spans="1:6" hidden="1" x14ac:dyDescent="0.2">
      <c r="A206" s="61"/>
      <c r="B206" s="62"/>
      <c r="C206" s="62"/>
      <c r="D206" s="62"/>
      <c r="E206" s="62"/>
      <c r="F206" s="62"/>
    </row>
    <row r="207" spans="1:6" hidden="1" x14ac:dyDescent="0.2">
      <c r="A207" s="61"/>
      <c r="B207" s="62"/>
      <c r="C207" s="62"/>
      <c r="D207" s="62"/>
      <c r="E207" s="62"/>
      <c r="F207" s="62"/>
    </row>
    <row r="208" spans="1:6" hidden="1" x14ac:dyDescent="0.2">
      <c r="A208" s="61"/>
      <c r="B208" s="62"/>
      <c r="C208" s="62"/>
      <c r="D208" s="62"/>
      <c r="E208" s="62"/>
      <c r="F208" s="62"/>
    </row>
    <row r="209" spans="1:6" hidden="1" x14ac:dyDescent="0.2">
      <c r="A209" s="61"/>
      <c r="B209" s="62"/>
      <c r="C209" s="62"/>
      <c r="D209" s="62"/>
      <c r="E209" s="62"/>
      <c r="F209" s="62"/>
    </row>
    <row r="210" spans="1:6" hidden="1" x14ac:dyDescent="0.2">
      <c r="A210" s="61"/>
      <c r="B210" s="62"/>
      <c r="C210" s="62"/>
      <c r="D210" s="62"/>
      <c r="E210" s="62"/>
      <c r="F210" s="62"/>
    </row>
    <row r="211" spans="1:6" hidden="1" x14ac:dyDescent="0.2">
      <c r="A211" s="61"/>
      <c r="B211" s="62"/>
      <c r="C211" s="62"/>
      <c r="D211" s="62"/>
      <c r="E211" s="62"/>
      <c r="F211" s="62"/>
    </row>
    <row r="212" spans="1:6" hidden="1" x14ac:dyDescent="0.2">
      <c r="A212" s="61"/>
      <c r="B212" s="62"/>
      <c r="C212" s="62"/>
      <c r="D212" s="62"/>
      <c r="E212" s="62"/>
      <c r="F212" s="62"/>
    </row>
    <row r="213" spans="1:6" hidden="1" x14ac:dyDescent="0.2">
      <c r="A213" s="61"/>
      <c r="B213" s="62"/>
      <c r="C213" s="62"/>
      <c r="D213" s="62"/>
      <c r="E213" s="62"/>
      <c r="F213" s="62"/>
    </row>
    <row r="214" spans="1:6" hidden="1" x14ac:dyDescent="0.2">
      <c r="A214" s="61"/>
      <c r="B214" s="62"/>
      <c r="C214" s="62"/>
      <c r="D214" s="62"/>
      <c r="E214" s="62"/>
      <c r="F214" s="62"/>
    </row>
    <row r="215" spans="1:6" hidden="1" x14ac:dyDescent="0.2">
      <c r="A215" s="61"/>
      <c r="B215" s="62"/>
      <c r="C215" s="62"/>
      <c r="D215" s="62"/>
      <c r="E215" s="62"/>
      <c r="F215" s="62"/>
    </row>
    <row r="216" spans="1:6" hidden="1" x14ac:dyDescent="0.2">
      <c r="A216" s="61"/>
      <c r="B216" s="62"/>
      <c r="C216" s="62"/>
      <c r="D216" s="62"/>
      <c r="E216" s="62"/>
      <c r="F216" s="62"/>
    </row>
    <row r="217" spans="1:6" hidden="1" x14ac:dyDescent="0.2">
      <c r="A217" s="61"/>
      <c r="B217" s="62"/>
      <c r="C217" s="62"/>
      <c r="D217" s="62"/>
      <c r="E217" s="62"/>
      <c r="F217" s="62"/>
    </row>
    <row r="218" spans="1:6" hidden="1" x14ac:dyDescent="0.2">
      <c r="A218" s="61"/>
      <c r="B218" s="62"/>
      <c r="C218" s="62"/>
      <c r="D218" s="62"/>
      <c r="E218" s="62"/>
      <c r="F218" s="62"/>
    </row>
    <row r="219" spans="1:6" hidden="1" x14ac:dyDescent="0.2">
      <c r="A219" s="61"/>
      <c r="B219" s="62"/>
      <c r="C219" s="62"/>
      <c r="D219" s="62"/>
      <c r="E219" s="62"/>
      <c r="F219" s="62"/>
    </row>
    <row r="220" spans="1:6" hidden="1" x14ac:dyDescent="0.2">
      <c r="A220" s="61"/>
      <c r="B220" s="62"/>
      <c r="C220" s="62"/>
      <c r="D220" s="62"/>
      <c r="E220" s="62"/>
      <c r="F220" s="62"/>
    </row>
    <row r="221" spans="1:6" hidden="1" x14ac:dyDescent="0.2">
      <c r="A221" s="61"/>
      <c r="B221" s="62"/>
      <c r="C221" s="62"/>
      <c r="D221" s="62"/>
      <c r="E221" s="62"/>
      <c r="F221" s="62"/>
    </row>
    <row r="222" spans="1:6" hidden="1" x14ac:dyDescent="0.2">
      <c r="A222" s="61"/>
      <c r="B222" s="62"/>
      <c r="C222" s="62"/>
      <c r="D222" s="62"/>
      <c r="E222" s="62"/>
      <c r="F222" s="62"/>
    </row>
    <row r="223" spans="1:6" hidden="1" x14ac:dyDescent="0.2">
      <c r="A223" s="61"/>
      <c r="B223" s="62"/>
      <c r="C223" s="62"/>
      <c r="D223" s="62"/>
      <c r="E223" s="62"/>
      <c r="F223" s="62"/>
    </row>
    <row r="224" spans="1:6" hidden="1" x14ac:dyDescent="0.2">
      <c r="A224" s="61"/>
      <c r="B224" s="62"/>
      <c r="C224" s="62"/>
      <c r="D224" s="62"/>
      <c r="E224" s="62"/>
      <c r="F224" s="62"/>
    </row>
    <row r="225" spans="1:6" hidden="1" x14ac:dyDescent="0.2">
      <c r="A225" s="61"/>
      <c r="B225" s="62"/>
      <c r="C225" s="62"/>
      <c r="D225" s="62"/>
      <c r="E225" s="62"/>
      <c r="F225" s="62"/>
    </row>
    <row r="226" spans="1:6" hidden="1" x14ac:dyDescent="0.2">
      <c r="A226" s="61"/>
      <c r="B226" s="62"/>
      <c r="C226" s="62"/>
      <c r="D226" s="62"/>
      <c r="E226" s="62"/>
      <c r="F226" s="62"/>
    </row>
    <row r="227" spans="1:6" hidden="1" x14ac:dyDescent="0.2">
      <c r="A227" s="61"/>
      <c r="B227" s="62"/>
      <c r="C227" s="62"/>
      <c r="D227" s="62"/>
      <c r="E227" s="62"/>
      <c r="F227" s="62"/>
    </row>
    <row r="228" spans="1:6" hidden="1" x14ac:dyDescent="0.2">
      <c r="A228" s="61"/>
      <c r="B228" s="62"/>
      <c r="C228" s="62"/>
      <c r="D228" s="62"/>
      <c r="E228" s="62"/>
      <c r="F228" s="62"/>
    </row>
    <row r="229" spans="1:6" hidden="1" x14ac:dyDescent="0.2">
      <c r="A229" s="61"/>
      <c r="B229" s="62"/>
      <c r="C229" s="62"/>
      <c r="D229" s="62"/>
      <c r="E229" s="62"/>
      <c r="F229" s="62"/>
    </row>
    <row r="230" spans="1:6" hidden="1" x14ac:dyDescent="0.2">
      <c r="A230" s="61"/>
      <c r="B230" s="62"/>
      <c r="C230" s="62"/>
      <c r="D230" s="62"/>
      <c r="E230" s="62"/>
      <c r="F230" s="62"/>
    </row>
    <row r="231" spans="1:6" hidden="1" x14ac:dyDescent="0.2">
      <c r="A231" s="61"/>
      <c r="B231" s="62"/>
      <c r="C231" s="62"/>
      <c r="D231" s="62"/>
      <c r="E231" s="62"/>
      <c r="F231" s="62"/>
    </row>
    <row r="232" spans="1:6" hidden="1" x14ac:dyDescent="0.2">
      <c r="A232" s="61"/>
      <c r="B232" s="62"/>
      <c r="C232" s="62"/>
      <c r="D232" s="62"/>
      <c r="E232" s="62"/>
      <c r="F232" s="62"/>
    </row>
    <row r="233" spans="1:6" hidden="1" x14ac:dyDescent="0.2">
      <c r="A233" s="61"/>
      <c r="B233" s="62"/>
      <c r="C233" s="62"/>
      <c r="D233" s="62"/>
      <c r="E233" s="62"/>
      <c r="F233" s="62"/>
    </row>
    <row r="234" spans="1:6" hidden="1" x14ac:dyDescent="0.2">
      <c r="A234" s="61"/>
      <c r="B234" s="62"/>
      <c r="C234" s="62"/>
      <c r="D234" s="62"/>
      <c r="E234" s="62"/>
      <c r="F234" s="62"/>
    </row>
    <row r="235" spans="1:6" hidden="1" x14ac:dyDescent="0.2">
      <c r="A235" s="61"/>
      <c r="B235" s="62"/>
      <c r="C235" s="62"/>
      <c r="D235" s="62"/>
      <c r="E235" s="62"/>
      <c r="F235" s="62"/>
    </row>
    <row r="236" spans="1:6" hidden="1" x14ac:dyDescent="0.2">
      <c r="A236" s="61"/>
      <c r="B236" s="62"/>
      <c r="C236" s="62"/>
      <c r="D236" s="62"/>
      <c r="E236" s="62"/>
      <c r="F236" s="62"/>
    </row>
    <row r="237" spans="1:6" hidden="1" x14ac:dyDescent="0.2">
      <c r="A237" s="61"/>
      <c r="B237" s="62"/>
      <c r="C237" s="62"/>
      <c r="D237" s="62"/>
      <c r="E237" s="62"/>
      <c r="F237" s="62"/>
    </row>
    <row r="238" spans="1:6" hidden="1" x14ac:dyDescent="0.2">
      <c r="A238" s="61"/>
      <c r="B238" s="62"/>
      <c r="C238" s="62"/>
      <c r="D238" s="62"/>
      <c r="E238" s="62"/>
      <c r="F238" s="62"/>
    </row>
    <row r="239" spans="1:6" hidden="1" x14ac:dyDescent="0.2">
      <c r="A239" s="61"/>
      <c r="B239" s="62"/>
      <c r="C239" s="62"/>
      <c r="D239" s="62"/>
      <c r="E239" s="62"/>
      <c r="F239" s="62"/>
    </row>
    <row r="240" spans="1:6" hidden="1" x14ac:dyDescent="0.2">
      <c r="A240" s="61"/>
      <c r="B240" s="62"/>
      <c r="C240" s="62"/>
      <c r="D240" s="62"/>
      <c r="E240" s="62"/>
      <c r="F240" s="62"/>
    </row>
    <row r="241" spans="1:6" hidden="1" x14ac:dyDescent="0.2">
      <c r="A241" s="61"/>
      <c r="B241" s="62"/>
      <c r="C241" s="62"/>
      <c r="D241" s="62"/>
      <c r="E241" s="62"/>
      <c r="F241" s="62"/>
    </row>
    <row r="242" spans="1:6" hidden="1" x14ac:dyDescent="0.2">
      <c r="A242" s="61"/>
      <c r="B242" s="62"/>
      <c r="C242" s="62"/>
      <c r="D242" s="62"/>
      <c r="E242" s="62"/>
      <c r="F242" s="62"/>
    </row>
    <row r="243" spans="1:6" hidden="1" x14ac:dyDescent="0.2">
      <c r="A243" s="61"/>
      <c r="B243" s="62"/>
      <c r="C243" s="62"/>
      <c r="D243" s="62"/>
      <c r="E243" s="62"/>
      <c r="F243" s="62"/>
    </row>
    <row r="244" spans="1:6" hidden="1" x14ac:dyDescent="0.2">
      <c r="A244" s="61"/>
      <c r="B244" s="62"/>
      <c r="C244" s="62"/>
      <c r="D244" s="62"/>
      <c r="E244" s="62"/>
      <c r="F244" s="62"/>
    </row>
    <row r="245" spans="1:6" hidden="1" x14ac:dyDescent="0.2">
      <c r="A245" s="61"/>
      <c r="B245" s="62"/>
      <c r="C245" s="62"/>
      <c r="D245" s="62"/>
      <c r="E245" s="62"/>
      <c r="F245" s="62"/>
    </row>
    <row r="246" spans="1:6" hidden="1" x14ac:dyDescent="0.2">
      <c r="A246" s="61"/>
      <c r="B246" s="62"/>
      <c r="C246" s="62"/>
      <c r="D246" s="62"/>
      <c r="E246" s="62"/>
      <c r="F246" s="62"/>
    </row>
    <row r="247" spans="1:6" hidden="1" x14ac:dyDescent="0.2">
      <c r="A247" s="61"/>
      <c r="B247" s="62"/>
      <c r="C247" s="62"/>
      <c r="D247" s="62"/>
      <c r="E247" s="62"/>
      <c r="F247" s="62"/>
    </row>
    <row r="248" spans="1:6" hidden="1" x14ac:dyDescent="0.2">
      <c r="A248" s="61"/>
      <c r="B248" s="62"/>
      <c r="C248" s="62"/>
      <c r="D248" s="62"/>
      <c r="E248" s="62"/>
      <c r="F248" s="62"/>
    </row>
    <row r="249" spans="1:6" hidden="1" x14ac:dyDescent="0.2">
      <c r="A249" s="61"/>
      <c r="B249" s="62"/>
      <c r="C249" s="62"/>
      <c r="D249" s="62"/>
      <c r="E249" s="62"/>
      <c r="F249" s="62"/>
    </row>
    <row r="250" spans="1:6" hidden="1" x14ac:dyDescent="0.2">
      <c r="A250" s="61"/>
      <c r="B250" s="62"/>
      <c r="C250" s="62"/>
      <c r="D250" s="62"/>
      <c r="E250" s="62"/>
      <c r="F250" s="62"/>
    </row>
    <row r="251" spans="1:6" hidden="1" x14ac:dyDescent="0.2">
      <c r="A251" s="61"/>
      <c r="B251" s="62"/>
      <c r="C251" s="62"/>
      <c r="D251" s="62"/>
      <c r="E251" s="62"/>
      <c r="F251" s="62"/>
    </row>
    <row r="252" spans="1:6" hidden="1" x14ac:dyDescent="0.2">
      <c r="A252" s="61"/>
      <c r="B252" s="62"/>
      <c r="C252" s="62"/>
      <c r="D252" s="62"/>
      <c r="E252" s="62"/>
      <c r="F252" s="62"/>
    </row>
    <row r="253" spans="1:6" hidden="1" x14ac:dyDescent="0.2">
      <c r="A253" s="61"/>
      <c r="B253" s="62"/>
      <c r="C253" s="62"/>
      <c r="D253" s="62"/>
      <c r="E253" s="62"/>
      <c r="F253" s="62"/>
    </row>
    <row r="254" spans="1:6" hidden="1" x14ac:dyDescent="0.2">
      <c r="A254" s="61"/>
      <c r="B254" s="62"/>
      <c r="C254" s="62"/>
      <c r="D254" s="62"/>
      <c r="E254" s="62"/>
      <c r="F254" s="62"/>
    </row>
    <row r="255" spans="1:6" hidden="1" x14ac:dyDescent="0.2">
      <c r="A255" s="61"/>
      <c r="B255" s="62"/>
      <c r="C255" s="62"/>
      <c r="D255" s="62"/>
      <c r="E255" s="62"/>
      <c r="F255" s="62"/>
    </row>
    <row r="256" spans="1:6" hidden="1" x14ac:dyDescent="0.2">
      <c r="A256" s="61"/>
      <c r="B256" s="62"/>
      <c r="C256" s="62"/>
      <c r="D256" s="62"/>
      <c r="E256" s="62"/>
      <c r="F256" s="62"/>
    </row>
    <row r="257" spans="1:6" hidden="1" x14ac:dyDescent="0.2">
      <c r="A257" s="61"/>
      <c r="B257" s="62"/>
      <c r="C257" s="62"/>
      <c r="D257" s="62"/>
      <c r="E257" s="62"/>
      <c r="F257" s="62"/>
    </row>
    <row r="258" spans="1:6" hidden="1" x14ac:dyDescent="0.2">
      <c r="A258" s="61"/>
      <c r="B258" s="62"/>
      <c r="C258" s="62"/>
      <c r="D258" s="62"/>
      <c r="E258" s="62"/>
      <c r="F258" s="62"/>
    </row>
    <row r="259" spans="1:6" hidden="1" x14ac:dyDescent="0.2">
      <c r="A259" s="61"/>
      <c r="B259" s="62"/>
      <c r="C259" s="62"/>
      <c r="D259" s="62"/>
      <c r="E259" s="62"/>
      <c r="F259" s="62"/>
    </row>
    <row r="260" spans="1:6" hidden="1" x14ac:dyDescent="0.2">
      <c r="A260" s="61"/>
      <c r="B260" s="62"/>
      <c r="C260" s="62"/>
      <c r="D260" s="62"/>
      <c r="E260" s="62"/>
      <c r="F260" s="62"/>
    </row>
    <row r="261" spans="1:6" hidden="1" x14ac:dyDescent="0.2">
      <c r="A261" s="61"/>
      <c r="B261" s="62"/>
      <c r="C261" s="62"/>
      <c r="D261" s="62"/>
      <c r="E261" s="62"/>
      <c r="F261" s="62"/>
    </row>
    <row r="262" spans="1:6" hidden="1" x14ac:dyDescent="0.2">
      <c r="A262" s="61"/>
      <c r="B262" s="62"/>
      <c r="C262" s="62"/>
      <c r="D262" s="62"/>
      <c r="E262" s="62"/>
      <c r="F262" s="62"/>
    </row>
    <row r="263" spans="1:6" hidden="1" x14ac:dyDescent="0.2">
      <c r="A263" s="61"/>
      <c r="B263" s="62"/>
      <c r="C263" s="62"/>
      <c r="D263" s="62"/>
      <c r="E263" s="62"/>
      <c r="F263" s="62"/>
    </row>
    <row r="264" spans="1:6" hidden="1" x14ac:dyDescent="0.2">
      <c r="A264" s="61"/>
      <c r="B264" s="62"/>
      <c r="C264" s="62"/>
      <c r="D264" s="62"/>
      <c r="E264" s="62"/>
      <c r="F264" s="62"/>
    </row>
    <row r="265" spans="1:6" hidden="1" x14ac:dyDescent="0.2">
      <c r="A265" s="61"/>
      <c r="B265" s="62"/>
      <c r="C265" s="62"/>
      <c r="D265" s="62"/>
      <c r="E265" s="62"/>
      <c r="F265" s="62"/>
    </row>
    <row r="266" spans="1:6" hidden="1" x14ac:dyDescent="0.2">
      <c r="A266" s="37"/>
    </row>
    <row r="267" spans="1:6" hidden="1" x14ac:dyDescent="0.2">
      <c r="A267" s="37"/>
    </row>
    <row r="268" spans="1:6" hidden="1" x14ac:dyDescent="0.2">
      <c r="A268" s="37"/>
    </row>
    <row r="269" spans="1:6" hidden="1" x14ac:dyDescent="0.2">
      <c r="A269" s="37"/>
    </row>
    <row r="270" spans="1:6" hidden="1" x14ac:dyDescent="0.2">
      <c r="A270" s="37"/>
    </row>
    <row r="271" spans="1:6" hidden="1" x14ac:dyDescent="0.2">
      <c r="A271" s="37"/>
    </row>
    <row r="272" spans="1:6" hidden="1" x14ac:dyDescent="0.2">
      <c r="A272" s="37"/>
    </row>
    <row r="273" spans="1:1" hidden="1" x14ac:dyDescent="0.2">
      <c r="A273" s="37"/>
    </row>
    <row r="274" spans="1:1" hidden="1" x14ac:dyDescent="0.2">
      <c r="A274" s="37"/>
    </row>
    <row r="275" spans="1:1" hidden="1" x14ac:dyDescent="0.2">
      <c r="A275" s="37"/>
    </row>
    <row r="276" spans="1:1" hidden="1" x14ac:dyDescent="0.2">
      <c r="A276" s="37"/>
    </row>
    <row r="277" spans="1:1" hidden="1" x14ac:dyDescent="0.2">
      <c r="A277" s="37"/>
    </row>
    <row r="278" spans="1:1" hidden="1" x14ac:dyDescent="0.2">
      <c r="A278" s="37"/>
    </row>
    <row r="279" spans="1:1" hidden="1" x14ac:dyDescent="0.2">
      <c r="A279" s="37"/>
    </row>
    <row r="280" spans="1:1" hidden="1" x14ac:dyDescent="0.2">
      <c r="A280" s="37"/>
    </row>
    <row r="281" spans="1:1" hidden="1" x14ac:dyDescent="0.2">
      <c r="A281" s="37"/>
    </row>
    <row r="282" spans="1:1" hidden="1" x14ac:dyDescent="0.2">
      <c r="A282" s="37"/>
    </row>
    <row r="283" spans="1:1" hidden="1" x14ac:dyDescent="0.2">
      <c r="A283" s="37"/>
    </row>
    <row r="284" spans="1:1" hidden="1" x14ac:dyDescent="0.2">
      <c r="A284" s="37"/>
    </row>
  </sheetData>
  <mergeCells count="5">
    <mergeCell ref="A2:G2"/>
    <mergeCell ref="A3:G3"/>
    <mergeCell ref="A4:G4"/>
    <mergeCell ref="A5:G5"/>
    <mergeCell ref="A6:G6"/>
  </mergeCells>
  <hyperlinks>
    <hyperlink ref="B7" location="'7) Reference Guide'!A20" tooltip="A link to navigate to the description of the term &quot;Total costs (column B)&quot; in reference guide worksheet." display="'7) Reference Guide'!A20"/>
    <hyperlink ref="F7" location="'7) Reference Guide'!A24" tooltip="A link to navigate to the description of the term &quot;Total FP costs (column F)&quot; in reference guide worksheet." display="'7) Reference Guide'!A24"/>
    <hyperlink ref="E7" location="'7) Reference Guide'!A23" tooltip="A link to navigate to the description of the term &quot;In-kind costs (column E)&quot; in reference guide worksheet." display="'7) Reference Guide'!A23"/>
    <hyperlink ref="D7" location="'7) Reference Guide'!A22" tooltip="A link to navigate to the description of the term &quot;Indirect FP costs (column D)&quot; in reference guide worksheet." display="'7) Reference Guide'!A22"/>
    <hyperlink ref="C7" location="'7) Reference Guide'!A21" tooltip="A link to navigate to the description of the term &quot;Direct FP costs (column C)&quot; in reference guide worksheet." display="'7) Reference Guide'!A21"/>
    <hyperlink ref="G7" location="'7) Reference Guide'!A25" tooltip="A link to navigate to the description of the term &quot;Notes (column G)&quot; in reference guide worksheet." display="Notes"/>
  </hyperlinks>
  <printOptions horizontalCentered="1"/>
  <pageMargins left="0.25" right="0.25" top="0.25" bottom="0.25" header="0" footer="0"/>
  <pageSetup scale="65" fitToHeight="0" orientation="landscape" r:id="rId1"/>
  <headerFooter alignWithMargins="0"/>
  <rowBreaks count="2" manualBreakCount="2">
    <brk id="89" max="16383" man="1"/>
    <brk id="144" max="16383" man="1"/>
  </row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81477"/>
  </sheetPr>
  <dimension ref="A1:L31"/>
  <sheetViews>
    <sheetView showGridLines="0" zoomScaleNormal="100" workbookViewId="0"/>
  </sheetViews>
  <sheetFormatPr defaultColWidth="0" defaultRowHeight="12.75" zeroHeight="1" x14ac:dyDescent="0.2"/>
  <cols>
    <col min="1" max="1" width="45.44140625" style="47" customWidth="1"/>
    <col min="2" max="2" width="15.77734375" style="46" customWidth="1"/>
    <col min="3" max="3" width="14.21875" style="46" customWidth="1"/>
    <col min="4" max="4" width="11.109375" style="47" customWidth="1"/>
    <col min="5" max="6" width="9.21875" style="47" customWidth="1"/>
    <col min="7" max="7" width="25.77734375" style="47" customWidth="1"/>
    <col min="8" max="8" width="3.21875" style="47" customWidth="1"/>
    <col min="9" max="12" width="0" style="47" hidden="1" customWidth="1"/>
    <col min="13" max="16384" width="9.21875" style="47" hidden="1"/>
  </cols>
  <sheetData>
    <row r="1" spans="1:12" x14ac:dyDescent="0.2">
      <c r="A1" s="366" t="s">
        <v>479</v>
      </c>
    </row>
    <row r="2" spans="1:12" ht="69" customHeight="1" x14ac:dyDescent="0.2">
      <c r="A2" s="459" t="s">
        <v>217</v>
      </c>
      <c r="B2" s="459"/>
      <c r="C2" s="459"/>
      <c r="D2" s="459"/>
      <c r="E2" s="459"/>
      <c r="F2" s="459"/>
      <c r="G2" s="459"/>
      <c r="H2" s="459"/>
    </row>
    <row r="3" spans="1:12" ht="18" customHeight="1" x14ac:dyDescent="0.2">
      <c r="A3" s="460" t="s">
        <v>144</v>
      </c>
      <c r="B3" s="461"/>
      <c r="C3" s="461"/>
      <c r="D3" s="461"/>
      <c r="E3" s="461"/>
      <c r="F3" s="461"/>
      <c r="G3" s="461"/>
      <c r="H3" s="462"/>
    </row>
    <row r="4" spans="1:12" ht="19.149999999999999" customHeight="1" x14ac:dyDescent="0.2">
      <c r="A4" s="460" t="s">
        <v>146</v>
      </c>
      <c r="B4" s="461"/>
      <c r="C4" s="461"/>
      <c r="D4" s="461"/>
      <c r="E4" s="461"/>
      <c r="F4" s="461"/>
      <c r="G4" s="461"/>
      <c r="H4" s="462"/>
    </row>
    <row r="5" spans="1:12" ht="163.9" customHeight="1" x14ac:dyDescent="0.2">
      <c r="A5" s="458" t="s">
        <v>426</v>
      </c>
      <c r="B5" s="458"/>
      <c r="C5" s="458"/>
      <c r="D5" s="458"/>
      <c r="E5" s="458"/>
      <c r="F5" s="458"/>
      <c r="G5" s="458"/>
      <c r="H5" s="458"/>
      <c r="I5" s="79"/>
      <c r="J5" s="79"/>
      <c r="K5" s="79"/>
      <c r="L5" s="79"/>
    </row>
    <row r="6" spans="1:12" ht="15" x14ac:dyDescent="0.2">
      <c r="C6" s="192"/>
    </row>
    <row r="7" spans="1:12" ht="27.95" customHeight="1" x14ac:dyDescent="0.2">
      <c r="A7" s="193" t="s">
        <v>143</v>
      </c>
      <c r="B7" s="194"/>
      <c r="C7" s="195"/>
    </row>
    <row r="8" spans="1:12" x14ac:dyDescent="0.2">
      <c r="A8" s="196" t="s">
        <v>142</v>
      </c>
      <c r="B8" s="197"/>
      <c r="C8" s="198"/>
    </row>
    <row r="9" spans="1:12" x14ac:dyDescent="0.2">
      <c r="A9" s="247" t="s">
        <v>383</v>
      </c>
      <c r="B9" s="305"/>
      <c r="C9" s="199"/>
    </row>
    <row r="10" spans="1:12" x14ac:dyDescent="0.2">
      <c r="A10" s="247" t="s">
        <v>207</v>
      </c>
      <c r="B10" s="305"/>
      <c r="C10" s="199"/>
    </row>
    <row r="11" spans="1:12" x14ac:dyDescent="0.2">
      <c r="A11" s="247" t="s">
        <v>208</v>
      </c>
      <c r="B11" s="305"/>
      <c r="C11" s="199"/>
    </row>
    <row r="12" spans="1:12" x14ac:dyDescent="0.2">
      <c r="A12" s="247" t="s">
        <v>209</v>
      </c>
      <c r="B12" s="305"/>
      <c r="C12" s="199"/>
    </row>
    <row r="13" spans="1:12" x14ac:dyDescent="0.2">
      <c r="A13" s="247" t="s">
        <v>210</v>
      </c>
      <c r="B13" s="305">
        <v>0</v>
      </c>
      <c r="C13" s="197"/>
    </row>
    <row r="14" spans="1:12" ht="27.95" customHeight="1" x14ac:dyDescent="0.2">
      <c r="A14" s="200" t="s">
        <v>141</v>
      </c>
      <c r="B14" s="198"/>
      <c r="C14" s="307">
        <f>SUM(B9:B13)</f>
        <v>0</v>
      </c>
    </row>
    <row r="15" spans="1:12" ht="27.95" customHeight="1" x14ac:dyDescent="0.2">
      <c r="A15" s="201" t="s">
        <v>384</v>
      </c>
      <c r="B15" s="199"/>
      <c r="C15" s="307">
        <f>C7-C14</f>
        <v>0</v>
      </c>
    </row>
    <row r="16" spans="1:12" x14ac:dyDescent="0.2">
      <c r="A16" s="249" t="s">
        <v>140</v>
      </c>
      <c r="B16" s="197"/>
      <c r="C16" s="198"/>
    </row>
    <row r="17" spans="1:3" x14ac:dyDescent="0.2">
      <c r="A17" s="202" t="s">
        <v>139</v>
      </c>
      <c r="B17" s="306"/>
      <c r="C17" s="199"/>
    </row>
    <row r="18" spans="1:3" x14ac:dyDescent="0.2">
      <c r="A18" s="202" t="s">
        <v>138</v>
      </c>
      <c r="B18" s="306"/>
      <c r="C18" s="199"/>
    </row>
    <row r="19" spans="1:3" x14ac:dyDescent="0.2">
      <c r="A19" s="202" t="s">
        <v>219</v>
      </c>
      <c r="B19" s="306"/>
      <c r="C19" s="199"/>
    </row>
    <row r="20" spans="1:3" x14ac:dyDescent="0.2">
      <c r="A20" s="202" t="s">
        <v>145</v>
      </c>
      <c r="B20" s="306"/>
      <c r="C20" s="199"/>
    </row>
    <row r="21" spans="1:3" ht="27.95" customHeight="1" x14ac:dyDescent="0.2">
      <c r="A21" s="203" t="s">
        <v>137</v>
      </c>
      <c r="B21" s="198"/>
      <c r="C21" s="307">
        <f>SUM(B17:B20)</f>
        <v>0</v>
      </c>
    </row>
    <row r="22" spans="1:3" ht="27.95" customHeight="1" x14ac:dyDescent="0.2">
      <c r="A22" s="200" t="s">
        <v>136</v>
      </c>
      <c r="B22" s="197"/>
      <c r="C22" s="307">
        <f>C15-C21</f>
        <v>0</v>
      </c>
    </row>
    <row r="23" spans="1:3" x14ac:dyDescent="0.2"/>
    <row r="24" spans="1:3" x14ac:dyDescent="0.2"/>
    <row r="25" spans="1:3" x14ac:dyDescent="0.2"/>
    <row r="26" spans="1:3" x14ac:dyDescent="0.2"/>
    <row r="27" spans="1:3" x14ac:dyDescent="0.2"/>
    <row r="28" spans="1:3" x14ac:dyDescent="0.2"/>
    <row r="29" spans="1:3" x14ac:dyDescent="0.2"/>
    <row r="30" spans="1:3" x14ac:dyDescent="0.2"/>
    <row r="31" spans="1:3" x14ac:dyDescent="0.2"/>
  </sheetData>
  <mergeCells count="4">
    <mergeCell ref="A5:H5"/>
    <mergeCell ref="A2:H2"/>
    <mergeCell ref="A3:H3"/>
    <mergeCell ref="A4:H4"/>
  </mergeCells>
  <hyperlinks>
    <hyperlink ref="A9" location="'7) Reference Guide'!A31" display="Fundraising/Lobbying [1]"/>
    <hyperlink ref="A10" location="'7) Reference Guide'!A32" display="Restricted Expenses [2]"/>
    <hyperlink ref="A11" location="'7) Reference Guide'!A33" display="Unallowable Expenses [3]"/>
    <hyperlink ref="A12" location="'7) Reference Guide'!A34" display="Referral Visits and Procedures [4]"/>
    <hyperlink ref="A13" location="'7) Reference Guide'!A35" display="Other Expenses Not To Be Charged to Patients/Third Parties [5]"/>
    <hyperlink ref="A16" location="'7) Reference Guide'!A36" display="Minus Items Billed to Clients Separately:"/>
  </hyperlinks>
  <printOptions horizontalCentered="1"/>
  <pageMargins left="0.25" right="0.25" top="0.55000000000000004" bottom="0.5" header="0.5" footer="0.25"/>
  <pageSetup scale="85" orientation="landscape" horizontalDpi="4294967293" r:id="rId1"/>
  <headerFooter alignWithMargins="0">
    <oddFooter>&amp;L&amp;8&amp;Z&amp;F&amp;A &amp;10   Page &amp;P of &amp;N&amp;R&amp;D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7731F"/>
  </sheetPr>
  <dimension ref="A1:N108"/>
  <sheetViews>
    <sheetView showGridLines="0" zoomScaleNormal="100" workbookViewId="0">
      <selection activeCell="B10" sqref="B10"/>
    </sheetView>
  </sheetViews>
  <sheetFormatPr defaultColWidth="0" defaultRowHeight="12.75" zeroHeight="1" x14ac:dyDescent="0.2"/>
  <cols>
    <col min="1" max="1" width="8.5546875" style="5" customWidth="1"/>
    <col min="2" max="2" width="47" style="4" customWidth="1"/>
    <col min="3" max="3" width="8.44140625" style="4" customWidth="1"/>
    <col min="4" max="4" width="7.33203125" style="4" customWidth="1"/>
    <col min="5" max="5" width="8.88671875" style="4" customWidth="1"/>
    <col min="6" max="6" width="9.44140625" style="4" customWidth="1"/>
    <col min="7" max="7" width="8.21875" style="4" customWidth="1"/>
    <col min="8" max="8" width="9.33203125" style="4" customWidth="1"/>
    <col min="9" max="9" width="10.6640625" style="4" customWidth="1"/>
    <col min="10" max="10" width="9.88671875" style="4" customWidth="1"/>
    <col min="11" max="11" width="10.6640625" style="4" customWidth="1"/>
    <col min="12" max="12" width="7.33203125" style="4" hidden="1" customWidth="1"/>
    <col min="13" max="13" width="9.21875" style="4" hidden="1" customWidth="1"/>
    <col min="14" max="14" width="7.88671875" style="4" hidden="1" customWidth="1"/>
    <col min="15" max="16384" width="9.21875" style="4" hidden="1"/>
  </cols>
  <sheetData>
    <row r="1" spans="1:13" x14ac:dyDescent="0.2">
      <c r="A1" s="367" t="s">
        <v>480</v>
      </c>
    </row>
    <row r="2" spans="1:13" ht="71.25" customHeight="1" x14ac:dyDescent="0.2">
      <c r="A2" s="493" t="s">
        <v>278</v>
      </c>
      <c r="B2" s="494"/>
      <c r="C2" s="494"/>
      <c r="D2" s="494"/>
      <c r="E2" s="494"/>
      <c r="F2" s="494"/>
      <c r="G2" s="494"/>
      <c r="H2" s="494"/>
      <c r="I2" s="494"/>
      <c r="J2" s="494"/>
      <c r="K2" s="495"/>
    </row>
    <row r="3" spans="1:13" ht="127.5" customHeight="1" x14ac:dyDescent="0.2">
      <c r="A3" s="496" t="s">
        <v>448</v>
      </c>
      <c r="B3" s="496"/>
      <c r="C3" s="496"/>
      <c r="D3" s="496"/>
      <c r="E3" s="496"/>
      <c r="F3" s="496"/>
      <c r="G3" s="496"/>
      <c r="H3" s="496"/>
      <c r="I3" s="496"/>
      <c r="J3" s="496"/>
      <c r="K3" s="496"/>
    </row>
    <row r="4" spans="1:13" ht="13.5" thickBot="1" x14ac:dyDescent="0.25">
      <c r="A4" s="497" t="s">
        <v>459</v>
      </c>
      <c r="B4" s="498"/>
      <c r="C4" s="498"/>
      <c r="D4" s="498"/>
      <c r="E4" s="498"/>
      <c r="F4" s="498"/>
      <c r="G4" s="498"/>
      <c r="H4" s="498"/>
      <c r="I4" s="498"/>
      <c r="J4" s="498"/>
      <c r="K4" s="499"/>
      <c r="L4" s="6" t="s">
        <v>53</v>
      </c>
    </row>
    <row r="5" spans="1:13" ht="13.5" thickBot="1" x14ac:dyDescent="0.25">
      <c r="A5" s="472"/>
      <c r="B5" s="503" t="s">
        <v>54</v>
      </c>
      <c r="C5" s="504"/>
      <c r="D5" s="504"/>
      <c r="E5" s="504"/>
      <c r="F5" s="505"/>
      <c r="G5" s="474" t="s">
        <v>55</v>
      </c>
      <c r="H5" s="475"/>
      <c r="I5" s="475"/>
      <c r="J5" s="476"/>
      <c r="K5" s="120"/>
    </row>
    <row r="6" spans="1:13" x14ac:dyDescent="0.2">
      <c r="A6" s="473"/>
      <c r="B6" s="506" t="s">
        <v>56</v>
      </c>
      <c r="C6" s="500" t="s">
        <v>244</v>
      </c>
      <c r="D6" s="501"/>
      <c r="E6" s="501"/>
      <c r="F6" s="502"/>
      <c r="G6" s="483" t="s">
        <v>198</v>
      </c>
      <c r="H6" s="486" t="s">
        <v>199</v>
      </c>
      <c r="I6" s="486" t="s">
        <v>200</v>
      </c>
      <c r="J6" s="486" t="s">
        <v>456</v>
      </c>
      <c r="K6" s="488" t="s">
        <v>457</v>
      </c>
    </row>
    <row r="7" spans="1:13" x14ac:dyDescent="0.2">
      <c r="A7" s="491" t="s">
        <v>458</v>
      </c>
      <c r="B7" s="507"/>
      <c r="C7" s="477" t="s">
        <v>194</v>
      </c>
      <c r="D7" s="479" t="s">
        <v>195</v>
      </c>
      <c r="E7" s="479" t="s">
        <v>196</v>
      </c>
      <c r="F7" s="481" t="s">
        <v>455</v>
      </c>
      <c r="G7" s="484"/>
      <c r="H7" s="487"/>
      <c r="I7" s="487"/>
      <c r="J7" s="487"/>
      <c r="K7" s="489"/>
    </row>
    <row r="8" spans="1:13" ht="13.5" thickBot="1" x14ac:dyDescent="0.25">
      <c r="A8" s="492"/>
      <c r="B8" s="508"/>
      <c r="C8" s="478"/>
      <c r="D8" s="480"/>
      <c r="E8" s="480"/>
      <c r="F8" s="482"/>
      <c r="G8" s="485"/>
      <c r="H8" s="480"/>
      <c r="I8" s="480"/>
      <c r="J8" s="480"/>
      <c r="K8" s="490"/>
    </row>
    <row r="9" spans="1:13" x14ac:dyDescent="0.2">
      <c r="A9" s="119">
        <v>11981</v>
      </c>
      <c r="B9" s="204" t="s">
        <v>122</v>
      </c>
      <c r="C9" s="205"/>
      <c r="D9" s="206"/>
      <c r="E9" s="206"/>
      <c r="F9" s="206"/>
      <c r="G9" s="207">
        <f>C9*$G$72</f>
        <v>0</v>
      </c>
      <c r="H9" s="208">
        <f>D9*$H$72</f>
        <v>0</v>
      </c>
      <c r="I9" s="208">
        <f>E9*$I$72</f>
        <v>0</v>
      </c>
      <c r="J9" s="208">
        <f t="shared" ref="J9:J39" si="0">SUM(G9:I9)</f>
        <v>0</v>
      </c>
      <c r="K9" s="209">
        <f t="shared" ref="K9:K19" si="1">J9*$C$68</f>
        <v>0</v>
      </c>
    </row>
    <row r="10" spans="1:13" x14ac:dyDescent="0.2">
      <c r="A10" s="30">
        <v>11982</v>
      </c>
      <c r="B10" s="204" t="s">
        <v>123</v>
      </c>
      <c r="C10" s="210"/>
      <c r="D10" s="211"/>
      <c r="E10" s="211"/>
      <c r="F10" s="211"/>
      <c r="G10" s="212">
        <f>C10*$G$72</f>
        <v>0</v>
      </c>
      <c r="H10" s="213">
        <f>D10*$H$72</f>
        <v>0</v>
      </c>
      <c r="I10" s="213">
        <f>E10*$I$72</f>
        <v>0</v>
      </c>
      <c r="J10" s="213">
        <f t="shared" si="0"/>
        <v>0</v>
      </c>
      <c r="K10" s="214">
        <f t="shared" si="1"/>
        <v>0</v>
      </c>
    </row>
    <row r="11" spans="1:13" x14ac:dyDescent="0.2">
      <c r="A11" s="30">
        <v>11983</v>
      </c>
      <c r="B11" s="204" t="s">
        <v>124</v>
      </c>
      <c r="C11" s="210"/>
      <c r="D11" s="211"/>
      <c r="E11" s="211"/>
      <c r="F11" s="211"/>
      <c r="G11" s="212">
        <f>C11*$G$72</f>
        <v>0</v>
      </c>
      <c r="H11" s="213">
        <f>D11*$H$72</f>
        <v>0</v>
      </c>
      <c r="I11" s="213">
        <f>E11*$I$72</f>
        <v>0</v>
      </c>
      <c r="J11" s="213">
        <f t="shared" si="0"/>
        <v>0</v>
      </c>
      <c r="K11" s="214">
        <f t="shared" si="1"/>
        <v>0</v>
      </c>
      <c r="M11" s="40"/>
    </row>
    <row r="12" spans="1:13" x14ac:dyDescent="0.2">
      <c r="A12" s="31">
        <v>54050</v>
      </c>
      <c r="B12" s="215" t="s">
        <v>279</v>
      </c>
      <c r="C12" s="210"/>
      <c r="D12" s="211"/>
      <c r="E12" s="211"/>
      <c r="F12" s="211"/>
      <c r="G12" s="216">
        <f t="shared" ref="G12:G19" si="2">C12*$G$72</f>
        <v>0</v>
      </c>
      <c r="H12" s="217">
        <f t="shared" ref="H12:H19" si="3">D12*$H$72</f>
        <v>0</v>
      </c>
      <c r="I12" s="217">
        <f t="shared" ref="I12:I19" si="4">E12*$I$72</f>
        <v>0</v>
      </c>
      <c r="J12" s="217">
        <f t="shared" si="0"/>
        <v>0</v>
      </c>
      <c r="K12" s="218">
        <f t="shared" si="1"/>
        <v>0</v>
      </c>
    </row>
    <row r="13" spans="1:13" x14ac:dyDescent="0.2">
      <c r="A13" s="31">
        <v>56501</v>
      </c>
      <c r="B13" s="215" t="s">
        <v>369</v>
      </c>
      <c r="C13" s="210"/>
      <c r="D13" s="211"/>
      <c r="E13" s="211"/>
      <c r="F13" s="211"/>
      <c r="G13" s="216">
        <f t="shared" si="2"/>
        <v>0</v>
      </c>
      <c r="H13" s="217">
        <f t="shared" si="3"/>
        <v>0</v>
      </c>
      <c r="I13" s="217">
        <f t="shared" si="4"/>
        <v>0</v>
      </c>
      <c r="J13" s="217">
        <f t="shared" si="0"/>
        <v>0</v>
      </c>
      <c r="K13" s="214">
        <f t="shared" si="1"/>
        <v>0</v>
      </c>
    </row>
    <row r="14" spans="1:13" x14ac:dyDescent="0.2">
      <c r="A14" s="31">
        <v>57170</v>
      </c>
      <c r="B14" s="219" t="s">
        <v>61</v>
      </c>
      <c r="C14" s="210"/>
      <c r="D14" s="211"/>
      <c r="E14" s="211"/>
      <c r="F14" s="211"/>
      <c r="G14" s="216">
        <f t="shared" si="2"/>
        <v>0</v>
      </c>
      <c r="H14" s="217">
        <f t="shared" si="3"/>
        <v>0</v>
      </c>
      <c r="I14" s="217">
        <f t="shared" si="4"/>
        <v>0</v>
      </c>
      <c r="J14" s="217">
        <f t="shared" si="0"/>
        <v>0</v>
      </c>
      <c r="K14" s="214">
        <f t="shared" si="1"/>
        <v>0</v>
      </c>
    </row>
    <row r="15" spans="1:13" x14ac:dyDescent="0.2">
      <c r="A15" s="31">
        <v>57452</v>
      </c>
      <c r="B15" s="220" t="s">
        <v>62</v>
      </c>
      <c r="C15" s="210"/>
      <c r="D15" s="211"/>
      <c r="E15" s="211"/>
      <c r="F15" s="211"/>
      <c r="G15" s="216">
        <f t="shared" si="2"/>
        <v>0</v>
      </c>
      <c r="H15" s="217">
        <f t="shared" si="3"/>
        <v>0</v>
      </c>
      <c r="I15" s="217">
        <f t="shared" si="4"/>
        <v>0</v>
      </c>
      <c r="J15" s="217">
        <f t="shared" si="0"/>
        <v>0</v>
      </c>
      <c r="K15" s="214">
        <f t="shared" si="1"/>
        <v>0</v>
      </c>
    </row>
    <row r="16" spans="1:13" x14ac:dyDescent="0.2">
      <c r="A16" s="31">
        <v>57454</v>
      </c>
      <c r="B16" s="221" t="s">
        <v>272</v>
      </c>
      <c r="C16" s="210"/>
      <c r="D16" s="211"/>
      <c r="E16" s="211"/>
      <c r="F16" s="211"/>
      <c r="G16" s="216">
        <f t="shared" si="2"/>
        <v>0</v>
      </c>
      <c r="H16" s="217">
        <f t="shared" si="3"/>
        <v>0</v>
      </c>
      <c r="I16" s="217">
        <f t="shared" si="4"/>
        <v>0</v>
      </c>
      <c r="J16" s="217">
        <f t="shared" si="0"/>
        <v>0</v>
      </c>
      <c r="K16" s="214">
        <f t="shared" si="1"/>
        <v>0</v>
      </c>
    </row>
    <row r="17" spans="1:11" x14ac:dyDescent="0.2">
      <c r="A17" s="31">
        <v>57455</v>
      </c>
      <c r="B17" s="220" t="s">
        <v>370</v>
      </c>
      <c r="C17" s="210"/>
      <c r="D17" s="211"/>
      <c r="E17" s="211"/>
      <c r="F17" s="211"/>
      <c r="G17" s="216">
        <f t="shared" si="2"/>
        <v>0</v>
      </c>
      <c r="H17" s="217">
        <f t="shared" si="3"/>
        <v>0</v>
      </c>
      <c r="I17" s="217">
        <f t="shared" si="4"/>
        <v>0</v>
      </c>
      <c r="J17" s="217">
        <f t="shared" si="0"/>
        <v>0</v>
      </c>
      <c r="K17" s="214">
        <f t="shared" si="1"/>
        <v>0</v>
      </c>
    </row>
    <row r="18" spans="1:11" x14ac:dyDescent="0.2">
      <c r="A18" s="31">
        <v>57511</v>
      </c>
      <c r="B18" s="220" t="s">
        <v>64</v>
      </c>
      <c r="C18" s="210"/>
      <c r="D18" s="211"/>
      <c r="E18" s="211"/>
      <c r="F18" s="211"/>
      <c r="G18" s="216">
        <f t="shared" si="2"/>
        <v>0</v>
      </c>
      <c r="H18" s="217">
        <f t="shared" si="3"/>
        <v>0</v>
      </c>
      <c r="I18" s="217">
        <f t="shared" si="4"/>
        <v>0</v>
      </c>
      <c r="J18" s="217">
        <f t="shared" si="0"/>
        <v>0</v>
      </c>
      <c r="K18" s="214">
        <f t="shared" si="1"/>
        <v>0</v>
      </c>
    </row>
    <row r="19" spans="1:11" x14ac:dyDescent="0.2">
      <c r="A19" s="31">
        <v>58300</v>
      </c>
      <c r="B19" s="219" t="s">
        <v>65</v>
      </c>
      <c r="C19" s="210"/>
      <c r="D19" s="211"/>
      <c r="E19" s="211"/>
      <c r="F19" s="211"/>
      <c r="G19" s="216">
        <f t="shared" si="2"/>
        <v>0</v>
      </c>
      <c r="H19" s="217">
        <f t="shared" si="3"/>
        <v>0</v>
      </c>
      <c r="I19" s="217">
        <f t="shared" si="4"/>
        <v>0</v>
      </c>
      <c r="J19" s="217">
        <f t="shared" si="0"/>
        <v>0</v>
      </c>
      <c r="K19" s="214">
        <f t="shared" si="1"/>
        <v>0</v>
      </c>
    </row>
    <row r="20" spans="1:11" x14ac:dyDescent="0.2">
      <c r="A20" s="31">
        <v>58301</v>
      </c>
      <c r="B20" s="219" t="s">
        <v>66</v>
      </c>
      <c r="C20" s="210"/>
      <c r="D20" s="211"/>
      <c r="E20" s="211"/>
      <c r="F20" s="211"/>
      <c r="G20" s="216">
        <f>C20*$G$72</f>
        <v>0</v>
      </c>
      <c r="H20" s="217">
        <f>D20*$H$72</f>
        <v>0</v>
      </c>
      <c r="I20" s="217">
        <f>E20*$I$72</f>
        <v>0</v>
      </c>
      <c r="J20" s="217">
        <f>SUM(G20:I20)</f>
        <v>0</v>
      </c>
      <c r="K20" s="214">
        <f>J20*$C$68</f>
        <v>0</v>
      </c>
    </row>
    <row r="21" spans="1:11" x14ac:dyDescent="0.2">
      <c r="A21" s="31">
        <v>90471</v>
      </c>
      <c r="B21" s="222" t="s">
        <v>371</v>
      </c>
      <c r="C21" s="210"/>
      <c r="D21" s="211"/>
      <c r="E21" s="211"/>
      <c r="F21" s="211"/>
      <c r="G21" s="216">
        <f>C21*$G$72</f>
        <v>0</v>
      </c>
      <c r="H21" s="217">
        <f>D21*$H$72</f>
        <v>0</v>
      </c>
      <c r="I21" s="217">
        <f>E21*$I$72</f>
        <v>0</v>
      </c>
      <c r="J21" s="217">
        <f>SUM(G21:I21)</f>
        <v>0</v>
      </c>
      <c r="K21" s="214">
        <f>J21*$C$68</f>
        <v>0</v>
      </c>
    </row>
    <row r="22" spans="1:11" x14ac:dyDescent="0.2">
      <c r="A22" s="32">
        <v>96372</v>
      </c>
      <c r="B22" s="223" t="s">
        <v>372</v>
      </c>
      <c r="C22" s="210"/>
      <c r="D22" s="211"/>
      <c r="E22" s="211"/>
      <c r="F22" s="211"/>
      <c r="G22" s="224">
        <f t="shared" ref="G22:G39" si="5">C22*$G$72</f>
        <v>0</v>
      </c>
      <c r="H22" s="225">
        <f t="shared" ref="H22:H39" si="6">D22*$H$72</f>
        <v>0</v>
      </c>
      <c r="I22" s="225">
        <f t="shared" ref="I22:I39" si="7">E22*$I$72</f>
        <v>0</v>
      </c>
      <c r="J22" s="225">
        <f t="shared" si="0"/>
        <v>0</v>
      </c>
      <c r="K22" s="214">
        <f t="shared" ref="K22:K55" si="8">J22*$C$68</f>
        <v>0</v>
      </c>
    </row>
    <row r="23" spans="1:11" x14ac:dyDescent="0.2">
      <c r="A23" s="32">
        <v>97802</v>
      </c>
      <c r="B23" s="223" t="s">
        <v>373</v>
      </c>
      <c r="C23" s="210"/>
      <c r="D23" s="211"/>
      <c r="E23" s="211"/>
      <c r="F23" s="211"/>
      <c r="G23" s="224">
        <f t="shared" si="5"/>
        <v>0</v>
      </c>
      <c r="H23" s="225">
        <f t="shared" si="6"/>
        <v>0</v>
      </c>
      <c r="I23" s="225">
        <f t="shared" si="7"/>
        <v>0</v>
      </c>
      <c r="J23" s="225">
        <f t="shared" si="0"/>
        <v>0</v>
      </c>
      <c r="K23" s="214">
        <f t="shared" si="8"/>
        <v>0</v>
      </c>
    </row>
    <row r="24" spans="1:11" x14ac:dyDescent="0.2">
      <c r="A24" s="30">
        <v>99201</v>
      </c>
      <c r="B24" s="226" t="s">
        <v>67</v>
      </c>
      <c r="C24" s="210"/>
      <c r="D24" s="211"/>
      <c r="E24" s="211"/>
      <c r="F24" s="211"/>
      <c r="G24" s="216">
        <f t="shared" si="5"/>
        <v>0</v>
      </c>
      <c r="H24" s="217">
        <f t="shared" si="6"/>
        <v>0</v>
      </c>
      <c r="I24" s="217">
        <f t="shared" si="7"/>
        <v>0</v>
      </c>
      <c r="J24" s="217">
        <f t="shared" si="0"/>
        <v>0</v>
      </c>
      <c r="K24" s="214">
        <f t="shared" si="8"/>
        <v>0</v>
      </c>
    </row>
    <row r="25" spans="1:11" x14ac:dyDescent="0.2">
      <c r="A25" s="30">
        <v>99202</v>
      </c>
      <c r="B25" s="226" t="s">
        <v>68</v>
      </c>
      <c r="C25" s="210"/>
      <c r="D25" s="211"/>
      <c r="E25" s="211"/>
      <c r="F25" s="211"/>
      <c r="G25" s="216">
        <f t="shared" si="5"/>
        <v>0</v>
      </c>
      <c r="H25" s="217">
        <f t="shared" si="6"/>
        <v>0</v>
      </c>
      <c r="I25" s="217">
        <f t="shared" si="7"/>
        <v>0</v>
      </c>
      <c r="J25" s="217">
        <f t="shared" si="0"/>
        <v>0</v>
      </c>
      <c r="K25" s="214">
        <f t="shared" si="8"/>
        <v>0</v>
      </c>
    </row>
    <row r="26" spans="1:11" x14ac:dyDescent="0.2">
      <c r="A26" s="30">
        <v>99203</v>
      </c>
      <c r="B26" s="226" t="s">
        <v>69</v>
      </c>
      <c r="C26" s="210"/>
      <c r="D26" s="211"/>
      <c r="E26" s="211"/>
      <c r="F26" s="211"/>
      <c r="G26" s="216">
        <f t="shared" si="5"/>
        <v>0</v>
      </c>
      <c r="H26" s="217">
        <f t="shared" si="6"/>
        <v>0</v>
      </c>
      <c r="I26" s="217">
        <f t="shared" si="7"/>
        <v>0</v>
      </c>
      <c r="J26" s="217">
        <f t="shared" si="0"/>
        <v>0</v>
      </c>
      <c r="K26" s="214">
        <f t="shared" si="8"/>
        <v>0</v>
      </c>
    </row>
    <row r="27" spans="1:11" x14ac:dyDescent="0.2">
      <c r="A27" s="30">
        <v>99204</v>
      </c>
      <c r="B27" s="226" t="s">
        <v>70</v>
      </c>
      <c r="C27" s="210"/>
      <c r="D27" s="211"/>
      <c r="E27" s="211"/>
      <c r="F27" s="211"/>
      <c r="G27" s="216">
        <f t="shared" si="5"/>
        <v>0</v>
      </c>
      <c r="H27" s="217">
        <f t="shared" si="6"/>
        <v>0</v>
      </c>
      <c r="I27" s="217">
        <f t="shared" si="7"/>
        <v>0</v>
      </c>
      <c r="J27" s="217">
        <f t="shared" si="0"/>
        <v>0</v>
      </c>
      <c r="K27" s="214">
        <f t="shared" si="8"/>
        <v>0</v>
      </c>
    </row>
    <row r="28" spans="1:11" x14ac:dyDescent="0.2">
      <c r="A28" s="30">
        <v>99205</v>
      </c>
      <c r="B28" s="226" t="s">
        <v>71</v>
      </c>
      <c r="C28" s="210"/>
      <c r="D28" s="211"/>
      <c r="E28" s="211"/>
      <c r="F28" s="211"/>
      <c r="G28" s="216">
        <f t="shared" si="5"/>
        <v>0</v>
      </c>
      <c r="H28" s="217">
        <f t="shared" si="6"/>
        <v>0</v>
      </c>
      <c r="I28" s="217">
        <f t="shared" si="7"/>
        <v>0</v>
      </c>
      <c r="J28" s="217">
        <f t="shared" si="0"/>
        <v>0</v>
      </c>
      <c r="K28" s="214">
        <f t="shared" si="8"/>
        <v>0</v>
      </c>
    </row>
    <row r="29" spans="1:11" x14ac:dyDescent="0.2">
      <c r="A29" s="30">
        <v>99211</v>
      </c>
      <c r="B29" s="226" t="s">
        <v>72</v>
      </c>
      <c r="C29" s="210"/>
      <c r="D29" s="211"/>
      <c r="E29" s="211"/>
      <c r="F29" s="211"/>
      <c r="G29" s="216">
        <f t="shared" si="5"/>
        <v>0</v>
      </c>
      <c r="H29" s="217">
        <f t="shared" si="6"/>
        <v>0</v>
      </c>
      <c r="I29" s="217">
        <f t="shared" si="7"/>
        <v>0</v>
      </c>
      <c r="J29" s="217">
        <f t="shared" si="0"/>
        <v>0</v>
      </c>
      <c r="K29" s="214">
        <f t="shared" si="8"/>
        <v>0</v>
      </c>
    </row>
    <row r="30" spans="1:11" x14ac:dyDescent="0.2">
      <c r="A30" s="30">
        <v>99212</v>
      </c>
      <c r="B30" s="226" t="s">
        <v>73</v>
      </c>
      <c r="C30" s="210"/>
      <c r="D30" s="211"/>
      <c r="E30" s="211"/>
      <c r="F30" s="211"/>
      <c r="G30" s="216">
        <f t="shared" si="5"/>
        <v>0</v>
      </c>
      <c r="H30" s="217">
        <f t="shared" si="6"/>
        <v>0</v>
      </c>
      <c r="I30" s="217">
        <f t="shared" si="7"/>
        <v>0</v>
      </c>
      <c r="J30" s="217">
        <f t="shared" si="0"/>
        <v>0</v>
      </c>
      <c r="K30" s="214">
        <f t="shared" si="8"/>
        <v>0</v>
      </c>
    </row>
    <row r="31" spans="1:11" x14ac:dyDescent="0.2">
      <c r="A31" s="30">
        <v>99213</v>
      </c>
      <c r="B31" s="226" t="s">
        <v>74</v>
      </c>
      <c r="C31" s="210"/>
      <c r="D31" s="211"/>
      <c r="E31" s="211"/>
      <c r="F31" s="211"/>
      <c r="G31" s="216">
        <f t="shared" si="5"/>
        <v>0</v>
      </c>
      <c r="H31" s="217">
        <f t="shared" si="6"/>
        <v>0</v>
      </c>
      <c r="I31" s="217">
        <f t="shared" si="7"/>
        <v>0</v>
      </c>
      <c r="J31" s="217">
        <f t="shared" si="0"/>
        <v>0</v>
      </c>
      <c r="K31" s="214">
        <f t="shared" si="8"/>
        <v>0</v>
      </c>
    </row>
    <row r="32" spans="1:11" x14ac:dyDescent="0.2">
      <c r="A32" s="30">
        <v>99214</v>
      </c>
      <c r="B32" s="226" t="s">
        <v>75</v>
      </c>
      <c r="C32" s="210"/>
      <c r="D32" s="211"/>
      <c r="E32" s="211"/>
      <c r="F32" s="211"/>
      <c r="G32" s="216">
        <f t="shared" si="5"/>
        <v>0</v>
      </c>
      <c r="H32" s="217">
        <f t="shared" si="6"/>
        <v>0</v>
      </c>
      <c r="I32" s="217">
        <f t="shared" si="7"/>
        <v>0</v>
      </c>
      <c r="J32" s="217">
        <f t="shared" si="0"/>
        <v>0</v>
      </c>
      <c r="K32" s="214">
        <f t="shared" si="8"/>
        <v>0</v>
      </c>
    </row>
    <row r="33" spans="1:13" x14ac:dyDescent="0.2">
      <c r="A33" s="30">
        <v>99215</v>
      </c>
      <c r="B33" s="226" t="s">
        <v>76</v>
      </c>
      <c r="C33" s="210"/>
      <c r="D33" s="211"/>
      <c r="E33" s="211"/>
      <c r="F33" s="211"/>
      <c r="G33" s="216">
        <f t="shared" si="5"/>
        <v>0</v>
      </c>
      <c r="H33" s="217">
        <f t="shared" si="6"/>
        <v>0</v>
      </c>
      <c r="I33" s="217">
        <f t="shared" si="7"/>
        <v>0</v>
      </c>
      <c r="J33" s="217">
        <f t="shared" si="0"/>
        <v>0</v>
      </c>
      <c r="K33" s="214">
        <f t="shared" si="8"/>
        <v>0</v>
      </c>
    </row>
    <row r="34" spans="1:13" x14ac:dyDescent="0.2">
      <c r="A34" s="33">
        <v>99384</v>
      </c>
      <c r="B34" s="227" t="s">
        <v>41</v>
      </c>
      <c r="C34" s="210"/>
      <c r="D34" s="211"/>
      <c r="E34" s="211"/>
      <c r="F34" s="211"/>
      <c r="G34" s="216">
        <f t="shared" si="5"/>
        <v>0</v>
      </c>
      <c r="H34" s="217">
        <f t="shared" si="6"/>
        <v>0</v>
      </c>
      <c r="I34" s="217">
        <f t="shared" si="7"/>
        <v>0</v>
      </c>
      <c r="J34" s="217">
        <f t="shared" si="0"/>
        <v>0</v>
      </c>
      <c r="K34" s="214">
        <f t="shared" si="8"/>
        <v>0</v>
      </c>
    </row>
    <row r="35" spans="1:13" x14ac:dyDescent="0.2">
      <c r="A35" s="33">
        <v>99385</v>
      </c>
      <c r="B35" s="227" t="s">
        <v>42</v>
      </c>
      <c r="C35" s="210"/>
      <c r="D35" s="211"/>
      <c r="E35" s="211"/>
      <c r="F35" s="211"/>
      <c r="G35" s="216">
        <f t="shared" si="5"/>
        <v>0</v>
      </c>
      <c r="H35" s="217">
        <f t="shared" si="6"/>
        <v>0</v>
      </c>
      <c r="I35" s="217">
        <f t="shared" si="7"/>
        <v>0</v>
      </c>
      <c r="J35" s="217">
        <f t="shared" si="0"/>
        <v>0</v>
      </c>
      <c r="K35" s="214">
        <f t="shared" si="8"/>
        <v>0</v>
      </c>
    </row>
    <row r="36" spans="1:13" x14ac:dyDescent="0.2">
      <c r="A36" s="33">
        <v>99386</v>
      </c>
      <c r="B36" s="227" t="s">
        <v>43</v>
      </c>
      <c r="C36" s="210"/>
      <c r="D36" s="211"/>
      <c r="E36" s="211"/>
      <c r="F36" s="211"/>
      <c r="G36" s="216">
        <f t="shared" si="5"/>
        <v>0</v>
      </c>
      <c r="H36" s="217">
        <f t="shared" si="6"/>
        <v>0</v>
      </c>
      <c r="I36" s="217">
        <f t="shared" si="7"/>
        <v>0</v>
      </c>
      <c r="J36" s="217">
        <f t="shared" si="0"/>
        <v>0</v>
      </c>
      <c r="K36" s="214">
        <f t="shared" si="8"/>
        <v>0</v>
      </c>
    </row>
    <row r="37" spans="1:13" x14ac:dyDescent="0.2">
      <c r="A37" s="33">
        <v>99394</v>
      </c>
      <c r="B37" s="227" t="s">
        <v>44</v>
      </c>
      <c r="C37" s="210"/>
      <c r="D37" s="211"/>
      <c r="E37" s="211"/>
      <c r="F37" s="211"/>
      <c r="G37" s="216">
        <f t="shared" si="5"/>
        <v>0</v>
      </c>
      <c r="H37" s="217">
        <f t="shared" si="6"/>
        <v>0</v>
      </c>
      <c r="I37" s="217">
        <f t="shared" si="7"/>
        <v>0</v>
      </c>
      <c r="J37" s="217">
        <f t="shared" si="0"/>
        <v>0</v>
      </c>
      <c r="K37" s="214">
        <f t="shared" si="8"/>
        <v>0</v>
      </c>
      <c r="L37" s="11"/>
      <c r="M37" s="12"/>
    </row>
    <row r="38" spans="1:13" x14ac:dyDescent="0.2">
      <c r="A38" s="33">
        <v>99395</v>
      </c>
      <c r="B38" s="227" t="s">
        <v>45</v>
      </c>
      <c r="C38" s="210"/>
      <c r="D38" s="211"/>
      <c r="E38" s="211"/>
      <c r="F38" s="211"/>
      <c r="G38" s="216">
        <f t="shared" si="5"/>
        <v>0</v>
      </c>
      <c r="H38" s="217">
        <f t="shared" si="6"/>
        <v>0</v>
      </c>
      <c r="I38" s="217">
        <f t="shared" si="7"/>
        <v>0</v>
      </c>
      <c r="J38" s="217">
        <f t="shared" si="0"/>
        <v>0</v>
      </c>
      <c r="K38" s="214">
        <f t="shared" si="8"/>
        <v>0</v>
      </c>
      <c r="L38" s="11"/>
      <c r="M38" s="12"/>
    </row>
    <row r="39" spans="1:13" x14ac:dyDescent="0.2">
      <c r="A39" s="34">
        <v>99396</v>
      </c>
      <c r="B39" s="228" t="s">
        <v>46</v>
      </c>
      <c r="C39" s="210"/>
      <c r="D39" s="211"/>
      <c r="E39" s="211"/>
      <c r="F39" s="211"/>
      <c r="G39" s="216">
        <f t="shared" si="5"/>
        <v>0</v>
      </c>
      <c r="H39" s="217">
        <f t="shared" si="6"/>
        <v>0</v>
      </c>
      <c r="I39" s="217">
        <f t="shared" si="7"/>
        <v>0</v>
      </c>
      <c r="J39" s="217">
        <f t="shared" si="0"/>
        <v>0</v>
      </c>
      <c r="K39" s="214">
        <f t="shared" si="8"/>
        <v>0</v>
      </c>
      <c r="L39" s="11"/>
      <c r="M39" s="12"/>
    </row>
    <row r="40" spans="1:13" x14ac:dyDescent="0.2">
      <c r="A40" s="121"/>
      <c r="B40" s="463" t="s">
        <v>147</v>
      </c>
      <c r="C40" s="464"/>
      <c r="D40" s="464"/>
      <c r="E40" s="464"/>
      <c r="F40" s="464"/>
      <c r="G40" s="464"/>
      <c r="H40" s="464"/>
      <c r="I40" s="464"/>
      <c r="J40" s="464"/>
      <c r="K40" s="465"/>
      <c r="L40" s="11"/>
      <c r="M40" s="12"/>
    </row>
    <row r="41" spans="1:13" x14ac:dyDescent="0.2">
      <c r="A41" s="63"/>
      <c r="B41" s="229" t="s">
        <v>112</v>
      </c>
      <c r="C41" s="210"/>
      <c r="D41" s="211"/>
      <c r="E41" s="211"/>
      <c r="F41" s="211"/>
      <c r="G41" s="216">
        <f>C41*$G$72</f>
        <v>0</v>
      </c>
      <c r="H41" s="217">
        <f>D41*$H$72</f>
        <v>0</v>
      </c>
      <c r="I41" s="217">
        <f>E41*$I$72</f>
        <v>0</v>
      </c>
      <c r="J41" s="217">
        <f>SUM(G41:I41)</f>
        <v>0</v>
      </c>
      <c r="K41" s="214">
        <f>J41*$C$68</f>
        <v>0</v>
      </c>
      <c r="L41" s="11"/>
      <c r="M41" s="12"/>
    </row>
    <row r="42" spans="1:13" x14ac:dyDescent="0.2">
      <c r="A42" s="63"/>
      <c r="B42" s="229" t="s">
        <v>113</v>
      </c>
      <c r="C42" s="210"/>
      <c r="D42" s="211"/>
      <c r="E42" s="211"/>
      <c r="F42" s="211"/>
      <c r="G42" s="216">
        <f t="shared" ref="G42:G55" si="9">C42*$G$72</f>
        <v>0</v>
      </c>
      <c r="H42" s="217">
        <f t="shared" ref="H42:H50" si="10">D42*$H$72</f>
        <v>0</v>
      </c>
      <c r="I42" s="217">
        <f t="shared" ref="I42:I50" si="11">E42*$I$72</f>
        <v>0</v>
      </c>
      <c r="J42" s="217">
        <f t="shared" ref="J42:J50" si="12">SUM(G42:I42)</f>
        <v>0</v>
      </c>
      <c r="K42" s="214">
        <f t="shared" ref="K42:K50" si="13">J42*$C$68</f>
        <v>0</v>
      </c>
      <c r="L42" s="11"/>
      <c r="M42" s="12"/>
    </row>
    <row r="43" spans="1:13" x14ac:dyDescent="0.2">
      <c r="A43" s="63"/>
      <c r="B43" s="229" t="s">
        <v>114</v>
      </c>
      <c r="C43" s="210"/>
      <c r="D43" s="211"/>
      <c r="E43" s="211"/>
      <c r="F43" s="211"/>
      <c r="G43" s="216">
        <f t="shared" si="9"/>
        <v>0</v>
      </c>
      <c r="H43" s="217">
        <f t="shared" si="10"/>
        <v>0</v>
      </c>
      <c r="I43" s="217">
        <f t="shared" si="11"/>
        <v>0</v>
      </c>
      <c r="J43" s="217">
        <f t="shared" si="12"/>
        <v>0</v>
      </c>
      <c r="K43" s="214">
        <f t="shared" si="13"/>
        <v>0</v>
      </c>
      <c r="L43" s="11"/>
      <c r="M43" s="12"/>
    </row>
    <row r="44" spans="1:13" x14ac:dyDescent="0.2">
      <c r="A44" s="63"/>
      <c r="B44" s="229" t="s">
        <v>115</v>
      </c>
      <c r="C44" s="210"/>
      <c r="D44" s="211"/>
      <c r="E44" s="211"/>
      <c r="F44" s="211"/>
      <c r="G44" s="216">
        <f t="shared" si="9"/>
        <v>0</v>
      </c>
      <c r="H44" s="217">
        <f t="shared" si="10"/>
        <v>0</v>
      </c>
      <c r="I44" s="217">
        <f t="shared" si="11"/>
        <v>0</v>
      </c>
      <c r="J44" s="217">
        <f t="shared" si="12"/>
        <v>0</v>
      </c>
      <c r="K44" s="214">
        <f t="shared" si="13"/>
        <v>0</v>
      </c>
      <c r="L44" s="11"/>
      <c r="M44" s="12"/>
    </row>
    <row r="45" spans="1:13" x14ac:dyDescent="0.2">
      <c r="A45" s="63"/>
      <c r="B45" s="229" t="s">
        <v>116</v>
      </c>
      <c r="C45" s="210"/>
      <c r="D45" s="211"/>
      <c r="E45" s="211"/>
      <c r="F45" s="211"/>
      <c r="G45" s="216">
        <f t="shared" si="9"/>
        <v>0</v>
      </c>
      <c r="H45" s="217">
        <f t="shared" si="10"/>
        <v>0</v>
      </c>
      <c r="I45" s="217">
        <f t="shared" si="11"/>
        <v>0</v>
      </c>
      <c r="J45" s="217">
        <f t="shared" si="12"/>
        <v>0</v>
      </c>
      <c r="K45" s="214">
        <f t="shared" si="13"/>
        <v>0</v>
      </c>
      <c r="L45" s="11"/>
      <c r="M45" s="12"/>
    </row>
    <row r="46" spans="1:13" x14ac:dyDescent="0.2">
      <c r="A46" s="63"/>
      <c r="B46" s="229" t="s">
        <v>117</v>
      </c>
      <c r="C46" s="210"/>
      <c r="D46" s="211"/>
      <c r="E46" s="211"/>
      <c r="F46" s="211"/>
      <c r="G46" s="216">
        <f t="shared" si="9"/>
        <v>0</v>
      </c>
      <c r="H46" s="217">
        <f t="shared" si="10"/>
        <v>0</v>
      </c>
      <c r="I46" s="217">
        <f t="shared" si="11"/>
        <v>0</v>
      </c>
      <c r="J46" s="217">
        <f t="shared" si="12"/>
        <v>0</v>
      </c>
      <c r="K46" s="214">
        <f t="shared" si="13"/>
        <v>0</v>
      </c>
      <c r="L46" s="11"/>
      <c r="M46" s="12"/>
    </row>
    <row r="47" spans="1:13" x14ac:dyDescent="0.2">
      <c r="A47" s="63"/>
      <c r="B47" s="229" t="s">
        <v>118</v>
      </c>
      <c r="C47" s="210"/>
      <c r="D47" s="211"/>
      <c r="E47" s="211"/>
      <c r="F47" s="211"/>
      <c r="G47" s="216">
        <f t="shared" si="9"/>
        <v>0</v>
      </c>
      <c r="H47" s="217">
        <f t="shared" si="10"/>
        <v>0</v>
      </c>
      <c r="I47" s="217">
        <f t="shared" si="11"/>
        <v>0</v>
      </c>
      <c r="J47" s="217">
        <f t="shared" si="12"/>
        <v>0</v>
      </c>
      <c r="K47" s="214">
        <f t="shared" si="13"/>
        <v>0</v>
      </c>
      <c r="L47" s="11"/>
      <c r="M47" s="12"/>
    </row>
    <row r="48" spans="1:13" x14ac:dyDescent="0.2">
      <c r="A48" s="63"/>
      <c r="B48" s="229" t="s">
        <v>119</v>
      </c>
      <c r="C48" s="210"/>
      <c r="D48" s="211"/>
      <c r="E48" s="211"/>
      <c r="F48" s="211"/>
      <c r="G48" s="216">
        <f t="shared" si="9"/>
        <v>0</v>
      </c>
      <c r="H48" s="217">
        <f t="shared" si="10"/>
        <v>0</v>
      </c>
      <c r="I48" s="217">
        <f t="shared" si="11"/>
        <v>0</v>
      </c>
      <c r="J48" s="217">
        <f t="shared" si="12"/>
        <v>0</v>
      </c>
      <c r="K48" s="214">
        <f t="shared" si="13"/>
        <v>0</v>
      </c>
      <c r="L48" s="11"/>
      <c r="M48" s="12"/>
    </row>
    <row r="49" spans="1:13" x14ac:dyDescent="0.2">
      <c r="A49" s="63"/>
      <c r="B49" s="229" t="s">
        <v>120</v>
      </c>
      <c r="C49" s="210"/>
      <c r="D49" s="211"/>
      <c r="E49" s="211"/>
      <c r="F49" s="211"/>
      <c r="G49" s="216">
        <f t="shared" si="9"/>
        <v>0</v>
      </c>
      <c r="H49" s="217">
        <f t="shared" si="10"/>
        <v>0</v>
      </c>
      <c r="I49" s="217">
        <f t="shared" si="11"/>
        <v>0</v>
      </c>
      <c r="J49" s="217">
        <f t="shared" si="12"/>
        <v>0</v>
      </c>
      <c r="K49" s="214">
        <f t="shared" si="13"/>
        <v>0</v>
      </c>
      <c r="L49" s="11"/>
      <c r="M49" s="12"/>
    </row>
    <row r="50" spans="1:13" x14ac:dyDescent="0.2">
      <c r="A50" s="63"/>
      <c r="B50" s="229" t="s">
        <v>121</v>
      </c>
      <c r="C50" s="210"/>
      <c r="D50" s="211"/>
      <c r="E50" s="211"/>
      <c r="F50" s="211"/>
      <c r="G50" s="216">
        <f t="shared" si="9"/>
        <v>0</v>
      </c>
      <c r="H50" s="217">
        <f t="shared" si="10"/>
        <v>0</v>
      </c>
      <c r="I50" s="217">
        <f t="shared" si="11"/>
        <v>0</v>
      </c>
      <c r="J50" s="217">
        <f t="shared" si="12"/>
        <v>0</v>
      </c>
      <c r="K50" s="214">
        <f t="shared" si="13"/>
        <v>0</v>
      </c>
      <c r="L50" s="11"/>
      <c r="M50" s="12"/>
    </row>
    <row r="51" spans="1:13" s="16" customFormat="1" x14ac:dyDescent="0.2">
      <c r="A51" s="123"/>
      <c r="B51" s="466" t="s">
        <v>77</v>
      </c>
      <c r="C51" s="467"/>
      <c r="D51" s="467"/>
      <c r="E51" s="467"/>
      <c r="F51" s="467"/>
      <c r="G51" s="467"/>
      <c r="H51" s="467"/>
      <c r="I51" s="467"/>
      <c r="J51" s="467"/>
      <c r="K51" s="468"/>
      <c r="L51" s="14"/>
      <c r="M51" s="15"/>
    </row>
    <row r="52" spans="1:13" x14ac:dyDescent="0.2">
      <c r="A52" s="64">
        <v>99401</v>
      </c>
      <c r="B52" s="230" t="s">
        <v>374</v>
      </c>
      <c r="C52" s="210"/>
      <c r="D52" s="211"/>
      <c r="E52" s="211"/>
      <c r="F52" s="211"/>
      <c r="G52" s="216">
        <f t="shared" si="9"/>
        <v>0</v>
      </c>
      <c r="H52" s="217">
        <f>D52*$H$72</f>
        <v>0</v>
      </c>
      <c r="I52" s="217">
        <f>E52*$I$72</f>
        <v>0</v>
      </c>
      <c r="J52" s="217">
        <f t="shared" ref="J52:J66" si="14">SUM(G52:I52)</f>
        <v>0</v>
      </c>
      <c r="K52" s="214">
        <f t="shared" si="8"/>
        <v>0</v>
      </c>
      <c r="L52" s="11"/>
      <c r="M52" s="12"/>
    </row>
    <row r="53" spans="1:13" x14ac:dyDescent="0.2">
      <c r="A53" s="64">
        <v>99402</v>
      </c>
      <c r="B53" s="230" t="s">
        <v>78</v>
      </c>
      <c r="C53" s="210"/>
      <c r="D53" s="211"/>
      <c r="E53" s="211"/>
      <c r="F53" s="211"/>
      <c r="G53" s="216">
        <f t="shared" si="9"/>
        <v>0</v>
      </c>
      <c r="H53" s="217">
        <f>D53*$H$72</f>
        <v>0</v>
      </c>
      <c r="I53" s="217">
        <f>E53*$I$72</f>
        <v>0</v>
      </c>
      <c r="J53" s="217">
        <f t="shared" si="14"/>
        <v>0</v>
      </c>
      <c r="K53" s="214">
        <f t="shared" si="8"/>
        <v>0</v>
      </c>
      <c r="L53" s="11"/>
      <c r="M53" s="12"/>
    </row>
    <row r="54" spans="1:13" x14ac:dyDescent="0.2">
      <c r="A54" s="65">
        <v>99403</v>
      </c>
      <c r="B54" s="230" t="s">
        <v>79</v>
      </c>
      <c r="C54" s="210"/>
      <c r="D54" s="211"/>
      <c r="E54" s="211"/>
      <c r="F54" s="211"/>
      <c r="G54" s="216">
        <f t="shared" si="9"/>
        <v>0</v>
      </c>
      <c r="H54" s="217">
        <f>D54*$H$72</f>
        <v>0</v>
      </c>
      <c r="I54" s="217">
        <f>E54*$I$72</f>
        <v>0</v>
      </c>
      <c r="J54" s="217">
        <f t="shared" si="14"/>
        <v>0</v>
      </c>
      <c r="K54" s="214">
        <f t="shared" si="8"/>
        <v>0</v>
      </c>
      <c r="L54" s="11"/>
      <c r="M54" s="12"/>
    </row>
    <row r="55" spans="1:13" x14ac:dyDescent="0.2">
      <c r="A55" s="65">
        <v>99404</v>
      </c>
      <c r="B55" s="230" t="s">
        <v>80</v>
      </c>
      <c r="C55" s="210"/>
      <c r="D55" s="211"/>
      <c r="E55" s="211"/>
      <c r="F55" s="211"/>
      <c r="G55" s="216">
        <f t="shared" si="9"/>
        <v>0</v>
      </c>
      <c r="H55" s="217">
        <f>D55*$H$72</f>
        <v>0</v>
      </c>
      <c r="I55" s="217">
        <f>E55*$I$72</f>
        <v>0</v>
      </c>
      <c r="J55" s="217">
        <f t="shared" si="14"/>
        <v>0</v>
      </c>
      <c r="K55" s="214">
        <f t="shared" si="8"/>
        <v>0</v>
      </c>
      <c r="L55" s="11"/>
      <c r="M55" s="12"/>
    </row>
    <row r="56" spans="1:13" s="16" customFormat="1" x14ac:dyDescent="0.2">
      <c r="A56" s="124"/>
      <c r="B56" s="469" t="s">
        <v>81</v>
      </c>
      <c r="C56" s="470"/>
      <c r="D56" s="470"/>
      <c r="E56" s="470"/>
      <c r="F56" s="470"/>
      <c r="G56" s="470"/>
      <c r="H56" s="470"/>
      <c r="I56" s="470"/>
      <c r="J56" s="470"/>
      <c r="K56" s="471"/>
      <c r="L56" s="14"/>
      <c r="M56" s="15"/>
    </row>
    <row r="57" spans="1:13" x14ac:dyDescent="0.2">
      <c r="A57" s="66">
        <v>81002</v>
      </c>
      <c r="B57" s="231" t="s">
        <v>82</v>
      </c>
      <c r="C57" s="233">
        <v>0</v>
      </c>
      <c r="D57" s="233">
        <v>7.7399999999999997E-2</v>
      </c>
      <c r="E57" s="233">
        <v>0</v>
      </c>
      <c r="F57" s="233">
        <v>7.7399999999999997E-2</v>
      </c>
      <c r="G57" s="216">
        <f t="shared" ref="G57:G66" si="15">C57*$G$72</f>
        <v>0</v>
      </c>
      <c r="H57" s="217">
        <f t="shared" ref="H57:H66" si="16">D57*$H$72</f>
        <v>7.7399999999999997E-2</v>
      </c>
      <c r="I57" s="217">
        <f t="shared" ref="I57:I66" si="17">E57*$I$72</f>
        <v>0</v>
      </c>
      <c r="J57" s="217">
        <f t="shared" si="14"/>
        <v>7.7399999999999997E-2</v>
      </c>
      <c r="K57" s="214">
        <f t="shared" ref="K57:K66" si="18">J57*$C$68</f>
        <v>0</v>
      </c>
      <c r="L57" s="11"/>
      <c r="M57" s="12"/>
    </row>
    <row r="58" spans="1:13" x14ac:dyDescent="0.2">
      <c r="A58" s="66">
        <v>81015</v>
      </c>
      <c r="B58" s="231" t="s">
        <v>83</v>
      </c>
      <c r="C58" s="233">
        <v>0</v>
      </c>
      <c r="D58" s="233">
        <v>9.4600000000000004E-2</v>
      </c>
      <c r="E58" s="233">
        <v>0</v>
      </c>
      <c r="F58" s="233">
        <v>9.4600000000000004E-2</v>
      </c>
      <c r="G58" s="216">
        <f t="shared" si="15"/>
        <v>0</v>
      </c>
      <c r="H58" s="217">
        <f t="shared" si="16"/>
        <v>9.4600000000000004E-2</v>
      </c>
      <c r="I58" s="217">
        <f t="shared" si="17"/>
        <v>0</v>
      </c>
      <c r="J58" s="217">
        <f t="shared" si="14"/>
        <v>9.4600000000000004E-2</v>
      </c>
      <c r="K58" s="214">
        <f t="shared" si="18"/>
        <v>0</v>
      </c>
      <c r="L58" s="11"/>
      <c r="M58" s="12"/>
    </row>
    <row r="59" spans="1:13" x14ac:dyDescent="0.2">
      <c r="A59" s="66">
        <v>81025</v>
      </c>
      <c r="B59" s="231" t="s">
        <v>84</v>
      </c>
      <c r="C59" s="233">
        <v>0</v>
      </c>
      <c r="D59" s="233">
        <v>0.1978</v>
      </c>
      <c r="E59" s="233">
        <v>0</v>
      </c>
      <c r="F59" s="233">
        <v>0.1978</v>
      </c>
      <c r="G59" s="216">
        <f t="shared" si="15"/>
        <v>0</v>
      </c>
      <c r="H59" s="217">
        <f t="shared" si="16"/>
        <v>0.1978</v>
      </c>
      <c r="I59" s="217">
        <f t="shared" si="17"/>
        <v>0</v>
      </c>
      <c r="J59" s="217">
        <f t="shared" si="14"/>
        <v>0.1978</v>
      </c>
      <c r="K59" s="214">
        <f t="shared" si="18"/>
        <v>0</v>
      </c>
      <c r="L59" s="11"/>
      <c r="M59" s="12"/>
    </row>
    <row r="60" spans="1:13" x14ac:dyDescent="0.2">
      <c r="A60" s="66">
        <v>82270</v>
      </c>
      <c r="B60" s="231" t="s">
        <v>85</v>
      </c>
      <c r="C60" s="233">
        <v>0</v>
      </c>
      <c r="D60" s="233">
        <v>0.1032</v>
      </c>
      <c r="E60" s="233">
        <v>0</v>
      </c>
      <c r="F60" s="233">
        <v>0.1032</v>
      </c>
      <c r="G60" s="216">
        <f t="shared" si="15"/>
        <v>0</v>
      </c>
      <c r="H60" s="217">
        <f t="shared" si="16"/>
        <v>0.1032</v>
      </c>
      <c r="I60" s="217">
        <f t="shared" si="17"/>
        <v>0</v>
      </c>
      <c r="J60" s="217">
        <f t="shared" si="14"/>
        <v>0.1032</v>
      </c>
      <c r="K60" s="214">
        <f t="shared" si="18"/>
        <v>0</v>
      </c>
      <c r="L60" s="11"/>
      <c r="M60" s="12"/>
    </row>
    <row r="61" spans="1:13" x14ac:dyDescent="0.2">
      <c r="A61" s="66">
        <v>85014</v>
      </c>
      <c r="B61" s="231" t="s">
        <v>109</v>
      </c>
      <c r="C61" s="233">
        <v>0</v>
      </c>
      <c r="D61" s="233">
        <v>7.7399999999999997E-2</v>
      </c>
      <c r="E61" s="233">
        <v>0</v>
      </c>
      <c r="F61" s="233">
        <v>7.7399999999999997E-2</v>
      </c>
      <c r="G61" s="216">
        <f t="shared" si="15"/>
        <v>0</v>
      </c>
      <c r="H61" s="217">
        <f t="shared" si="16"/>
        <v>7.7399999999999997E-2</v>
      </c>
      <c r="I61" s="217">
        <f t="shared" si="17"/>
        <v>0</v>
      </c>
      <c r="J61" s="217">
        <f t="shared" si="14"/>
        <v>7.7399999999999997E-2</v>
      </c>
      <c r="K61" s="214">
        <f t="shared" si="18"/>
        <v>0</v>
      </c>
      <c r="L61" s="11"/>
      <c r="M61" s="12"/>
    </row>
    <row r="62" spans="1:13" x14ac:dyDescent="0.2">
      <c r="A62" s="66">
        <v>85018</v>
      </c>
      <c r="B62" s="231" t="s">
        <v>110</v>
      </c>
      <c r="C62" s="233">
        <v>0</v>
      </c>
      <c r="D62" s="233">
        <v>7.7399999999999997E-2</v>
      </c>
      <c r="E62" s="233">
        <v>0</v>
      </c>
      <c r="F62" s="233">
        <v>7.7399999999999997E-2</v>
      </c>
      <c r="G62" s="216">
        <f t="shared" si="15"/>
        <v>0</v>
      </c>
      <c r="H62" s="217">
        <f t="shared" si="16"/>
        <v>7.7399999999999997E-2</v>
      </c>
      <c r="I62" s="217">
        <f t="shared" si="17"/>
        <v>0</v>
      </c>
      <c r="J62" s="217">
        <f t="shared" si="14"/>
        <v>7.7399999999999997E-2</v>
      </c>
      <c r="K62" s="214">
        <f t="shared" si="18"/>
        <v>0</v>
      </c>
      <c r="L62" s="11"/>
      <c r="M62" s="12"/>
    </row>
    <row r="63" spans="1:13" x14ac:dyDescent="0.2">
      <c r="A63" s="29">
        <v>86703</v>
      </c>
      <c r="B63" s="232" t="s">
        <v>107</v>
      </c>
      <c r="C63" s="233">
        <v>0</v>
      </c>
      <c r="D63" s="233">
        <v>0.39700000000000002</v>
      </c>
      <c r="E63" s="233">
        <v>0</v>
      </c>
      <c r="F63" s="233">
        <v>0.39700000000000002</v>
      </c>
      <c r="G63" s="216">
        <f t="shared" si="15"/>
        <v>0</v>
      </c>
      <c r="H63" s="217">
        <f t="shared" si="16"/>
        <v>0.39700000000000002</v>
      </c>
      <c r="I63" s="217">
        <f t="shared" si="17"/>
        <v>0</v>
      </c>
      <c r="J63" s="217">
        <f t="shared" si="14"/>
        <v>0.39700000000000002</v>
      </c>
      <c r="K63" s="214">
        <f t="shared" si="18"/>
        <v>0</v>
      </c>
      <c r="L63" s="11"/>
      <c r="M63" s="12"/>
    </row>
    <row r="64" spans="1:13" x14ac:dyDescent="0.2">
      <c r="A64" s="66">
        <v>87210</v>
      </c>
      <c r="B64" s="231" t="s">
        <v>86</v>
      </c>
      <c r="C64" s="233">
        <v>0</v>
      </c>
      <c r="D64" s="233">
        <v>0.14000000000000001</v>
      </c>
      <c r="E64" s="233">
        <v>0</v>
      </c>
      <c r="F64" s="233">
        <v>0.14000000000000001</v>
      </c>
      <c r="G64" s="216">
        <f t="shared" si="15"/>
        <v>0</v>
      </c>
      <c r="H64" s="217">
        <f t="shared" si="16"/>
        <v>0.14000000000000001</v>
      </c>
      <c r="I64" s="217">
        <f t="shared" si="17"/>
        <v>0</v>
      </c>
      <c r="J64" s="217">
        <f t="shared" si="14"/>
        <v>0.14000000000000001</v>
      </c>
      <c r="K64" s="214">
        <f t="shared" si="18"/>
        <v>0</v>
      </c>
      <c r="L64" s="11"/>
      <c r="M64" s="12"/>
    </row>
    <row r="65" spans="1:13" x14ac:dyDescent="0.2">
      <c r="A65" s="66">
        <v>36415</v>
      </c>
      <c r="B65" s="231" t="s">
        <v>375</v>
      </c>
      <c r="C65" s="233">
        <v>0</v>
      </c>
      <c r="D65" s="233">
        <v>6.88E-2</v>
      </c>
      <c r="E65" s="233">
        <v>0</v>
      </c>
      <c r="F65" s="233">
        <v>6.88E-2</v>
      </c>
      <c r="G65" s="216">
        <f t="shared" si="15"/>
        <v>0</v>
      </c>
      <c r="H65" s="217">
        <f t="shared" si="16"/>
        <v>6.88E-2</v>
      </c>
      <c r="I65" s="217">
        <f t="shared" si="17"/>
        <v>0</v>
      </c>
      <c r="J65" s="217">
        <f t="shared" si="14"/>
        <v>6.88E-2</v>
      </c>
      <c r="K65" s="214">
        <f t="shared" si="18"/>
        <v>0</v>
      </c>
      <c r="L65" s="11"/>
      <c r="M65" s="12"/>
    </row>
    <row r="66" spans="1:13" x14ac:dyDescent="0.2">
      <c r="A66" s="66">
        <v>99000</v>
      </c>
      <c r="B66" s="231" t="s">
        <v>87</v>
      </c>
      <c r="C66" s="233">
        <v>0.05</v>
      </c>
      <c r="D66" s="233">
        <v>0.1032</v>
      </c>
      <c r="E66" s="233">
        <v>9.0399999999999994E-3</v>
      </c>
      <c r="F66" s="233">
        <v>0.16224</v>
      </c>
      <c r="G66" s="216">
        <f t="shared" si="15"/>
        <v>0.05</v>
      </c>
      <c r="H66" s="217">
        <f t="shared" si="16"/>
        <v>0.1032</v>
      </c>
      <c r="I66" s="217">
        <f t="shared" si="17"/>
        <v>9.0399999999999994E-3</v>
      </c>
      <c r="J66" s="217">
        <f t="shared" si="14"/>
        <v>0.16224</v>
      </c>
      <c r="K66" s="214">
        <f t="shared" si="18"/>
        <v>0</v>
      </c>
      <c r="L66" s="11"/>
      <c r="M66" s="12"/>
    </row>
    <row r="67" spans="1:13" x14ac:dyDescent="0.2">
      <c r="B67" s="19"/>
      <c r="L67" s="11"/>
      <c r="M67" s="12"/>
    </row>
    <row r="68" spans="1:13" x14ac:dyDescent="0.2">
      <c r="B68" s="250" t="s">
        <v>273</v>
      </c>
      <c r="C68" s="43"/>
      <c r="D68" s="40" t="s">
        <v>274</v>
      </c>
      <c r="E68" s="6"/>
      <c r="F68" s="6"/>
      <c r="G68" s="6"/>
      <c r="H68" s="6"/>
      <c r="I68" s="6"/>
      <c r="L68" s="11"/>
      <c r="M68" s="12"/>
    </row>
    <row r="69" spans="1:13" x14ac:dyDescent="0.2">
      <c r="B69" s="6"/>
      <c r="C69" s="6"/>
      <c r="D69" s="40" t="s">
        <v>206</v>
      </c>
      <c r="E69" s="6"/>
      <c r="F69" s="6"/>
      <c r="G69" s="6"/>
      <c r="H69" s="6"/>
      <c r="I69" s="6"/>
      <c r="L69" s="11"/>
      <c r="M69" s="12"/>
    </row>
    <row r="70" spans="1:13" x14ac:dyDescent="0.2">
      <c r="B70" s="6"/>
      <c r="C70" s="6"/>
      <c r="D70" s="40"/>
      <c r="E70" s="6"/>
      <c r="F70" s="6"/>
      <c r="G70" s="6"/>
      <c r="H70" s="6"/>
      <c r="I70" s="6"/>
      <c r="L70" s="11"/>
      <c r="M70" s="12"/>
    </row>
    <row r="71" spans="1:13" x14ac:dyDescent="0.2">
      <c r="B71" s="6"/>
      <c r="C71" s="6"/>
      <c r="D71" s="6"/>
      <c r="E71" s="6"/>
      <c r="F71" s="308" t="s">
        <v>461</v>
      </c>
      <c r="G71" s="20" t="s">
        <v>57</v>
      </c>
      <c r="H71" s="20" t="s">
        <v>58</v>
      </c>
      <c r="I71" s="309" t="s">
        <v>59</v>
      </c>
    </row>
    <row r="72" spans="1:13" x14ac:dyDescent="0.2">
      <c r="B72" s="21"/>
      <c r="C72" s="6"/>
      <c r="D72" s="44" t="s">
        <v>88</v>
      </c>
      <c r="F72" s="67" t="s">
        <v>125</v>
      </c>
      <c r="G72" s="68">
        <v>1</v>
      </c>
      <c r="H72" s="68">
        <v>1</v>
      </c>
      <c r="I72" s="310">
        <v>1</v>
      </c>
    </row>
    <row r="73" spans="1:13" x14ac:dyDescent="0.2">
      <c r="B73" s="21"/>
      <c r="C73" s="6"/>
      <c r="D73" s="22"/>
      <c r="E73" s="35"/>
      <c r="F73" s="35"/>
      <c r="G73" s="41"/>
      <c r="H73" s="41"/>
      <c r="I73" s="41"/>
    </row>
    <row r="74" spans="1:13" x14ac:dyDescent="0.2">
      <c r="B74" s="6"/>
      <c r="C74" s="234" t="s">
        <v>376</v>
      </c>
      <c r="D74" s="23"/>
      <c r="E74" s="23"/>
      <c r="F74" s="23"/>
      <c r="G74" s="23"/>
      <c r="H74" s="23"/>
      <c r="I74" s="23"/>
      <c r="J74" s="24"/>
    </row>
    <row r="75" spans="1:13" x14ac:dyDescent="0.2">
      <c r="B75" s="6"/>
      <c r="C75" s="39" t="s">
        <v>377</v>
      </c>
      <c r="D75" s="23"/>
      <c r="E75" s="23"/>
      <c r="F75" s="23"/>
      <c r="G75" s="23"/>
      <c r="H75" s="23"/>
      <c r="I75" s="23"/>
      <c r="J75" s="24"/>
    </row>
    <row r="76" spans="1:13" x14ac:dyDescent="0.2">
      <c r="A76" s="308" t="s">
        <v>460</v>
      </c>
      <c r="G76" s="28"/>
    </row>
    <row r="77" spans="1:13" hidden="1" x14ac:dyDescent="0.2"/>
    <row r="78" spans="1:13" hidden="1" x14ac:dyDescent="0.2"/>
    <row r="79" spans="1:13" hidden="1" x14ac:dyDescent="0.2"/>
    <row r="80" spans="1:13" hidden="1" x14ac:dyDescent="0.2"/>
    <row r="81" spans="1:1" hidden="1" x14ac:dyDescent="0.2"/>
    <row r="82" spans="1:1" hidden="1" x14ac:dyDescent="0.2"/>
    <row r="83" spans="1:1" hidden="1" x14ac:dyDescent="0.2"/>
    <row r="84" spans="1:1" hidden="1" x14ac:dyDescent="0.2"/>
    <row r="85" spans="1:1" hidden="1" x14ac:dyDescent="0.2"/>
    <row r="86" spans="1:1" hidden="1" x14ac:dyDescent="0.2"/>
    <row r="87" spans="1:1" hidden="1" x14ac:dyDescent="0.2"/>
    <row r="88" spans="1:1" hidden="1" x14ac:dyDescent="0.2"/>
    <row r="89" spans="1:1" ht="11.25" hidden="1" customHeight="1" x14ac:dyDescent="0.2">
      <c r="A89" s="4"/>
    </row>
    <row r="90" spans="1:1" ht="11.25" hidden="1" customHeight="1" x14ac:dyDescent="0.2">
      <c r="A90" s="4"/>
    </row>
    <row r="91" spans="1:1" ht="11.25" hidden="1" customHeight="1" x14ac:dyDescent="0.2">
      <c r="A91" s="4"/>
    </row>
    <row r="92" spans="1:1" ht="11.25" hidden="1" customHeight="1" x14ac:dyDescent="0.2">
      <c r="A92" s="4"/>
    </row>
    <row r="93" spans="1:1" ht="11.25" hidden="1" customHeight="1" x14ac:dyDescent="0.2">
      <c r="A93" s="4"/>
    </row>
    <row r="94" spans="1:1" ht="11.25" hidden="1" customHeight="1" x14ac:dyDescent="0.2">
      <c r="A94" s="4"/>
    </row>
    <row r="95" spans="1:1" ht="11.25" hidden="1" customHeight="1" x14ac:dyDescent="0.2">
      <c r="A95" s="4"/>
    </row>
    <row r="96" spans="1:1" ht="11.25" hidden="1" customHeight="1" x14ac:dyDescent="0.2">
      <c r="A96" s="4"/>
    </row>
    <row r="97" spans="1:1" ht="11.25" hidden="1" customHeight="1" x14ac:dyDescent="0.2">
      <c r="A97" s="4"/>
    </row>
    <row r="98" spans="1:1" ht="11.25" hidden="1" customHeight="1" x14ac:dyDescent="0.2">
      <c r="A98" s="4"/>
    </row>
    <row r="99" spans="1:1" ht="11.25" hidden="1" customHeight="1" x14ac:dyDescent="0.2">
      <c r="A99" s="4"/>
    </row>
    <row r="100" spans="1:1" ht="11.25" hidden="1" customHeight="1" x14ac:dyDescent="0.2">
      <c r="A100" s="4"/>
    </row>
    <row r="101" spans="1:1" ht="11.25" hidden="1" customHeight="1" x14ac:dyDescent="0.2">
      <c r="A101" s="4"/>
    </row>
    <row r="102" spans="1:1" ht="11.25" hidden="1" customHeight="1" x14ac:dyDescent="0.2">
      <c r="A102" s="4"/>
    </row>
    <row r="103" spans="1:1" ht="11.25" hidden="1" customHeight="1" x14ac:dyDescent="0.2">
      <c r="A103" s="4"/>
    </row>
    <row r="104" spans="1:1" ht="11.25" hidden="1" customHeight="1" x14ac:dyDescent="0.2">
      <c r="A104" s="4"/>
    </row>
    <row r="105" spans="1:1" ht="11.25" hidden="1" customHeight="1" x14ac:dyDescent="0.2">
      <c r="A105" s="4"/>
    </row>
    <row r="106" spans="1:1" ht="11.25" hidden="1" customHeight="1" x14ac:dyDescent="0.2">
      <c r="A106" s="4"/>
    </row>
    <row r="107" spans="1:1" ht="11.25" hidden="1" customHeight="1" x14ac:dyDescent="0.2">
      <c r="A107" s="4"/>
    </row>
    <row r="108" spans="1:1" ht="11.25" hidden="1" customHeight="1" x14ac:dyDescent="0.2">
      <c r="A108" s="4"/>
    </row>
  </sheetData>
  <sheetProtection formatColumns="0" formatRows="0"/>
  <mergeCells count="21">
    <mergeCell ref="A2:K2"/>
    <mergeCell ref="A3:K3"/>
    <mergeCell ref="A4:K4"/>
    <mergeCell ref="C6:F6"/>
    <mergeCell ref="B5:F5"/>
    <mergeCell ref="B6:B8"/>
    <mergeCell ref="B40:K40"/>
    <mergeCell ref="B51:K51"/>
    <mergeCell ref="B56:K56"/>
    <mergeCell ref="A5:A6"/>
    <mergeCell ref="G5:J5"/>
    <mergeCell ref="C7:C8"/>
    <mergeCell ref="D7:D8"/>
    <mergeCell ref="E7:E8"/>
    <mergeCell ref="F7:F8"/>
    <mergeCell ref="G6:G8"/>
    <mergeCell ref="H6:H8"/>
    <mergeCell ref="I6:I8"/>
    <mergeCell ref="J6:J8"/>
    <mergeCell ref="K6:K8"/>
    <mergeCell ref="A7:A8"/>
  </mergeCells>
  <hyperlinks>
    <hyperlink ref="K6:K7" location="'Reference Guide'!A52:B52" display="FINAL"/>
    <hyperlink ref="A7:A8" location="'7) Reference Guide'!A40" tooltip="A link to navigate to the description of the term &quot;Current Procedural Terminology (CPT) codes&quot; in reference guide worksheet." display="CPT Code"/>
    <hyperlink ref="C7:C8" location="'7) Reference Guide'!A43" tooltip="A link to navigate to the description of the term &quot;Work RVU&quot; in reference guide worksheet." display="Work RVU"/>
    <hyperlink ref="D7:D8" location="'7) Reference Guide'!A44" tooltip="A link to navigate to the description of the term &quot;Overhead RVU&quot; in reference guide worksheet." display="Overhead RVU"/>
    <hyperlink ref="E7:E8" location="'7) Reference Guide'!A45" tooltip="A link to navigate to the description of the term &quot;Malpractice RVU&quot; in reference guide worksheet." display="Malpractice RVU"/>
    <hyperlink ref="F7:F8" location="'7) Reference Guide'!A46" tooltip="A link to navigate to the description of the term &quot;Total RVU&quot; in reference guide worksheet." display="TOTAL RVU"/>
    <hyperlink ref="A4:K4" location="'7) Reference Guide'!A47" display="'7) Reference Guide'!A47"/>
    <hyperlink ref="G5:J5" location="'7) Reference Guide'!A47" tooltip="A link to navigate to the description of the term &quot;Geographic Practice Cost Indices (GPCIs)&quot; in reference guide worksheet." display="GPCI"/>
    <hyperlink ref="G6:G8" location="'7) Reference Guide'!A48" tooltip="A link to navigate to the description of the term &quot;Adjusted Work RVU&quot; in reference guide worksheet." display="Adjusted Work RVU"/>
    <hyperlink ref="H6:H8" location="'7) Reference Guide'!A49" tooltip="A link to navigate to the description of the term &quot;Adjusted Overhead RVU&quot; in reference guide worksheet." display="Adjusted Overhead RVU"/>
    <hyperlink ref="I6:I8" location="'7) Reference Guide'!A50" tooltip="A link to navigate to the description of the term &quot;Adjusted Malpractice RVU&quot; in reference guide worksheet." display="Adjusted Malpractice RVU"/>
    <hyperlink ref="J6:J8" location="'7) Reference Guide'!A51" tooltip="A link to navigate to the description of the term &quot;Total adjusted RVU&quot; in reference guide worksheet." display="TOTAL ADJUSTED RVU"/>
    <hyperlink ref="K6:K8" location="'7) Reference Guide'!A52" tooltip="A link to navigate to the description of the term &quot;Final RVU&quot; in reference guide worksheet." display="FINAL RVUs"/>
    <hyperlink ref="B68" location="'7) Reference Guide'!A53" display="Current Year Conversion Factor ="/>
    <hyperlink ref="B5:F5" location="'7) Reference Guide'!A41" tooltip="A link to navigate to the description of the term &quot;Resource Based Relative Value Scale (RBRVS)&quot; in reference guide worksheet." display="RBRVU"/>
  </hyperlinks>
  <printOptions horizontalCentered="1" verticalCentered="1"/>
  <pageMargins left="0.47" right="0.25" top="0.67" bottom="0.28000000000000003" header="0.5" footer="0.15"/>
  <pageSetup scale="67" orientation="landscape" horizontalDpi="4294967292" verticalDpi="300" r:id="rId1"/>
  <headerFooter alignWithMargins="0"/>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E8E22"/>
  </sheetPr>
  <dimension ref="A1:AH76"/>
  <sheetViews>
    <sheetView showGridLines="0" topLeftCell="A34" zoomScaleNormal="100" workbookViewId="0">
      <selection activeCell="A70" sqref="A70:B70"/>
    </sheetView>
  </sheetViews>
  <sheetFormatPr defaultColWidth="0" defaultRowHeight="11.25" zeroHeight="1" x14ac:dyDescent="0.2"/>
  <cols>
    <col min="1" max="1" width="43" style="1" customWidth="1"/>
    <col min="2" max="2" width="7.21875" style="3" customWidth="1"/>
    <col min="3" max="3" width="11.44140625" style="1" customWidth="1"/>
    <col min="4" max="4" width="8.21875" style="1" customWidth="1"/>
    <col min="5" max="5" width="10.44140625" style="25" customWidth="1"/>
    <col min="6" max="6" width="11.21875" style="1" customWidth="1"/>
    <col min="7" max="7" width="12.6640625" style="27" customWidth="1"/>
    <col min="8" max="8" width="9.88671875" style="27" customWidth="1"/>
    <col min="9" max="9" width="10" style="27" customWidth="1"/>
    <col min="10" max="10" width="12" style="27" customWidth="1"/>
    <col min="11" max="11" width="8.77734375" style="27" customWidth="1"/>
    <col min="12" max="12" width="10.109375" style="1" customWidth="1"/>
    <col min="13" max="13" width="13.33203125" style="1" customWidth="1"/>
    <col min="14" max="14" width="17.6640625" style="1" customWidth="1"/>
    <col min="15" max="34" width="0" style="1" hidden="1" customWidth="1"/>
    <col min="35" max="16384" width="9.21875" style="1" hidden="1"/>
  </cols>
  <sheetData>
    <row r="1" spans="1:14" ht="12" thickBot="1" x14ac:dyDescent="0.25">
      <c r="A1" s="368" t="s">
        <v>481</v>
      </c>
      <c r="B1" s="369"/>
      <c r="C1" s="370"/>
      <c r="D1" s="370"/>
      <c r="E1" s="369"/>
      <c r="F1" s="370"/>
      <c r="G1" s="371"/>
      <c r="H1" s="371"/>
      <c r="I1" s="371"/>
      <c r="J1" s="371"/>
      <c r="K1" s="371"/>
      <c r="L1" s="370"/>
      <c r="M1" s="370"/>
      <c r="N1" s="370"/>
    </row>
    <row r="2" spans="1:14" ht="77.25" customHeight="1" thickBot="1" x14ac:dyDescent="0.25">
      <c r="A2" s="512" t="s">
        <v>233</v>
      </c>
      <c r="B2" s="513"/>
      <c r="C2" s="513"/>
      <c r="D2" s="513"/>
      <c r="E2" s="513"/>
      <c r="F2" s="513"/>
      <c r="G2" s="513"/>
      <c r="H2" s="513"/>
      <c r="I2" s="513"/>
      <c r="J2" s="513"/>
      <c r="K2" s="513"/>
      <c r="L2" s="513"/>
      <c r="M2" s="513"/>
      <c r="N2" s="514"/>
    </row>
    <row r="3" spans="1:14" ht="19.899999999999999" customHeight="1" x14ac:dyDescent="0.2">
      <c r="A3" s="509" t="s">
        <v>38</v>
      </c>
      <c r="B3" s="510"/>
      <c r="C3" s="510"/>
      <c r="D3" s="510"/>
      <c r="E3" s="510"/>
      <c r="F3" s="510"/>
      <c r="G3" s="510"/>
      <c r="H3" s="510"/>
      <c r="I3" s="510"/>
      <c r="J3" s="510"/>
      <c r="K3" s="510"/>
      <c r="L3" s="510"/>
      <c r="M3" s="510"/>
      <c r="N3" s="511"/>
    </row>
    <row r="4" spans="1:14" ht="21" customHeight="1" x14ac:dyDescent="0.2">
      <c r="A4" s="515" t="s">
        <v>234</v>
      </c>
      <c r="B4" s="516"/>
      <c r="C4" s="516"/>
      <c r="D4" s="516"/>
      <c r="E4" s="516"/>
      <c r="F4" s="516"/>
      <c r="G4" s="516"/>
      <c r="H4" s="516"/>
      <c r="I4" s="516"/>
      <c r="J4" s="516"/>
      <c r="K4" s="516"/>
      <c r="L4" s="516"/>
      <c r="M4" s="516"/>
      <c r="N4" s="517"/>
    </row>
    <row r="5" spans="1:14" hidden="1" x14ac:dyDescent="0.2"/>
    <row r="6" spans="1:14" x14ac:dyDescent="0.2">
      <c r="A6" s="522" t="s">
        <v>424</v>
      </c>
      <c r="B6" s="522"/>
      <c r="C6" s="522"/>
      <c r="D6" s="522"/>
      <c r="E6" s="522"/>
      <c r="F6" s="522"/>
      <c r="G6" s="522"/>
      <c r="H6" s="522"/>
      <c r="I6" s="522"/>
      <c r="J6" s="522"/>
      <c r="K6" s="522"/>
      <c r="L6" s="522"/>
      <c r="M6" s="522"/>
      <c r="N6" s="522"/>
    </row>
    <row r="7" spans="1:14" ht="112.5" customHeight="1" x14ac:dyDescent="0.2">
      <c r="A7" s="522"/>
      <c r="B7" s="522"/>
      <c r="C7" s="522"/>
      <c r="D7" s="522"/>
      <c r="E7" s="522"/>
      <c r="F7" s="522"/>
      <c r="G7" s="522"/>
      <c r="H7" s="522"/>
      <c r="I7" s="522"/>
      <c r="J7" s="522"/>
      <c r="K7" s="522"/>
      <c r="L7" s="522"/>
      <c r="M7" s="522"/>
      <c r="N7" s="522"/>
    </row>
    <row r="8" spans="1:14" ht="22.5" customHeight="1" x14ac:dyDescent="0.2">
      <c r="A8" s="330"/>
      <c r="B8" s="331"/>
      <c r="C8" s="332"/>
      <c r="D8" s="332"/>
      <c r="E8" s="333"/>
      <c r="F8" s="332"/>
      <c r="G8" s="334" t="s">
        <v>89</v>
      </c>
      <c r="H8" s="335"/>
      <c r="I8" s="333"/>
      <c r="J8" s="336"/>
      <c r="K8" s="336"/>
      <c r="L8" s="332"/>
      <c r="M8" s="332"/>
      <c r="N8" s="332"/>
    </row>
    <row r="9" spans="1:14" ht="63.75" x14ac:dyDescent="0.2">
      <c r="A9" s="350" t="s">
        <v>462</v>
      </c>
      <c r="B9" s="351" t="s">
        <v>463</v>
      </c>
      <c r="C9" s="352" t="s">
        <v>464</v>
      </c>
      <c r="D9" s="353" t="s">
        <v>465</v>
      </c>
      <c r="E9" s="354" t="s">
        <v>466</v>
      </c>
      <c r="F9" s="355" t="s">
        <v>467</v>
      </c>
      <c r="G9" s="356" t="s">
        <v>468</v>
      </c>
      <c r="H9" s="357" t="s">
        <v>469</v>
      </c>
      <c r="I9" s="358" t="s">
        <v>470</v>
      </c>
      <c r="J9" s="359" t="s">
        <v>471</v>
      </c>
      <c r="K9" s="359" t="s">
        <v>472</v>
      </c>
      <c r="L9" s="360" t="s">
        <v>473</v>
      </c>
      <c r="M9" s="355" t="s">
        <v>474</v>
      </c>
      <c r="N9" s="361" t="s">
        <v>475</v>
      </c>
    </row>
    <row r="10" spans="1:14" ht="12.75" x14ac:dyDescent="0.2">
      <c r="A10" s="312" t="s">
        <v>47</v>
      </c>
      <c r="B10" s="347">
        <v>11981</v>
      </c>
      <c r="C10" s="48"/>
      <c r="D10" s="348">
        <f>'5) Procedures_RVUs'!K9</f>
        <v>0</v>
      </c>
      <c r="E10" s="50">
        <f>C10*D10</f>
        <v>0</v>
      </c>
      <c r="F10" s="349"/>
      <c r="G10" s="52" t="e">
        <f t="shared" ref="G10:G51" si="0">$F$68/$E$68</f>
        <v>#DIV/0!</v>
      </c>
      <c r="H10" s="53" t="e">
        <f>G10*D10</f>
        <v>#DIV/0!</v>
      </c>
      <c r="I10" s="54"/>
      <c r="J10" s="55" t="e">
        <f t="shared" ref="J10:J20" si="1">H10*$C$70</f>
        <v>#DIV/0!</v>
      </c>
      <c r="K10" s="55" t="e">
        <f t="shared" ref="K10:K40" si="2">H10+J10</f>
        <v>#DIV/0!</v>
      </c>
      <c r="L10" s="56"/>
      <c r="M10" s="57"/>
      <c r="N10" s="326"/>
    </row>
    <row r="11" spans="1:14" ht="12.75" x14ac:dyDescent="0.2">
      <c r="A11" s="313" t="s">
        <v>48</v>
      </c>
      <c r="B11" s="7">
        <v>11982</v>
      </c>
      <c r="C11" s="48"/>
      <c r="D11" s="49">
        <f>'5) Procedures_RVUs'!K10</f>
        <v>0</v>
      </c>
      <c r="E11" s="50">
        <f>C11*D11</f>
        <v>0</v>
      </c>
      <c r="F11" s="51"/>
      <c r="G11" s="52" t="e">
        <f t="shared" si="0"/>
        <v>#DIV/0!</v>
      </c>
      <c r="H11" s="53" t="e">
        <f>G11*D11</f>
        <v>#DIV/0!</v>
      </c>
      <c r="I11" s="54"/>
      <c r="J11" s="55" t="e">
        <f t="shared" si="1"/>
        <v>#DIV/0!</v>
      </c>
      <c r="K11" s="55" t="e">
        <f t="shared" si="2"/>
        <v>#DIV/0!</v>
      </c>
      <c r="L11" s="56"/>
      <c r="M11" s="57"/>
      <c r="N11" s="326"/>
    </row>
    <row r="12" spans="1:14" ht="12.75" x14ac:dyDescent="0.2">
      <c r="A12" s="313" t="s">
        <v>60</v>
      </c>
      <c r="B12" s="7">
        <v>11983</v>
      </c>
      <c r="C12" s="48"/>
      <c r="D12" s="49">
        <f>'5) Procedures_RVUs'!K11</f>
        <v>0</v>
      </c>
      <c r="E12" s="50">
        <f>C12*D12</f>
        <v>0</v>
      </c>
      <c r="F12" s="51"/>
      <c r="G12" s="52" t="e">
        <f t="shared" si="0"/>
        <v>#DIV/0!</v>
      </c>
      <c r="H12" s="53" t="e">
        <f>G12*D12</f>
        <v>#DIV/0!</v>
      </c>
      <c r="I12" s="54"/>
      <c r="J12" s="55" t="e">
        <f t="shared" si="1"/>
        <v>#DIV/0!</v>
      </c>
      <c r="K12" s="55" t="e">
        <f t="shared" si="2"/>
        <v>#DIV/0!</v>
      </c>
      <c r="L12" s="56"/>
      <c r="M12" s="57"/>
      <c r="N12" s="326"/>
    </row>
    <row r="13" spans="1:14" ht="12.75" x14ac:dyDescent="0.2">
      <c r="A13" s="314" t="s">
        <v>378</v>
      </c>
      <c r="B13" s="8">
        <v>54050</v>
      </c>
      <c r="C13" s="48"/>
      <c r="D13" s="49">
        <f>'5) Procedures_RVUs'!K12</f>
        <v>0</v>
      </c>
      <c r="E13" s="50">
        <f t="shared" ref="E13:E56" si="3">C13*D13</f>
        <v>0</v>
      </c>
      <c r="F13" s="51"/>
      <c r="G13" s="52" t="e">
        <f t="shared" si="0"/>
        <v>#DIV/0!</v>
      </c>
      <c r="H13" s="53" t="e">
        <f t="shared" ref="H13:H56" si="4">G13*D13</f>
        <v>#DIV/0!</v>
      </c>
      <c r="I13" s="54"/>
      <c r="J13" s="55" t="e">
        <f t="shared" si="1"/>
        <v>#DIV/0!</v>
      </c>
      <c r="K13" s="55" t="e">
        <f t="shared" si="2"/>
        <v>#DIV/0!</v>
      </c>
      <c r="L13" s="56"/>
      <c r="M13" s="57"/>
      <c r="N13" s="326"/>
    </row>
    <row r="14" spans="1:14" ht="12.75" x14ac:dyDescent="0.2">
      <c r="A14" s="314" t="s">
        <v>369</v>
      </c>
      <c r="B14" s="8">
        <v>56501</v>
      </c>
      <c r="C14" s="48"/>
      <c r="D14" s="49">
        <f>'5) Procedures_RVUs'!K13</f>
        <v>0</v>
      </c>
      <c r="E14" s="50">
        <f t="shared" si="3"/>
        <v>0</v>
      </c>
      <c r="F14" s="51"/>
      <c r="G14" s="52" t="e">
        <f t="shared" si="0"/>
        <v>#DIV/0!</v>
      </c>
      <c r="H14" s="53" t="e">
        <f t="shared" si="4"/>
        <v>#DIV/0!</v>
      </c>
      <c r="I14" s="54"/>
      <c r="J14" s="55" t="e">
        <f t="shared" si="1"/>
        <v>#DIV/0!</v>
      </c>
      <c r="K14" s="55" t="e">
        <f t="shared" si="2"/>
        <v>#DIV/0!</v>
      </c>
      <c r="L14" s="56"/>
      <c r="M14" s="57"/>
      <c r="N14" s="326"/>
    </row>
    <row r="15" spans="1:14" ht="12.75" x14ac:dyDescent="0.2">
      <c r="A15" s="315" t="s">
        <v>61</v>
      </c>
      <c r="B15" s="8">
        <v>57170</v>
      </c>
      <c r="C15" s="48"/>
      <c r="D15" s="49">
        <f>'5) Procedures_RVUs'!K14</f>
        <v>0</v>
      </c>
      <c r="E15" s="50">
        <f>C15*D15</f>
        <v>0</v>
      </c>
      <c r="F15" s="51"/>
      <c r="G15" s="52" t="e">
        <f t="shared" si="0"/>
        <v>#DIV/0!</v>
      </c>
      <c r="H15" s="53" t="e">
        <f>G15*D15</f>
        <v>#DIV/0!</v>
      </c>
      <c r="I15" s="54"/>
      <c r="J15" s="55" t="e">
        <f t="shared" si="1"/>
        <v>#DIV/0!</v>
      </c>
      <c r="K15" s="55" t="e">
        <f t="shared" si="2"/>
        <v>#DIV/0!</v>
      </c>
      <c r="L15" s="56"/>
      <c r="M15" s="57"/>
      <c r="N15" s="326"/>
    </row>
    <row r="16" spans="1:14" ht="12.75" x14ac:dyDescent="0.2">
      <c r="A16" s="316" t="s">
        <v>62</v>
      </c>
      <c r="B16" s="8">
        <v>57452</v>
      </c>
      <c r="C16" s="48"/>
      <c r="D16" s="49">
        <f>'5) Procedures_RVUs'!K15</f>
        <v>0</v>
      </c>
      <c r="E16" s="50">
        <f>C16*D16</f>
        <v>0</v>
      </c>
      <c r="F16" s="51"/>
      <c r="G16" s="52" t="e">
        <f t="shared" si="0"/>
        <v>#DIV/0!</v>
      </c>
      <c r="H16" s="53" t="e">
        <f>G16*D16</f>
        <v>#DIV/0!</v>
      </c>
      <c r="I16" s="54"/>
      <c r="J16" s="55" t="e">
        <f t="shared" si="1"/>
        <v>#DIV/0!</v>
      </c>
      <c r="K16" s="55" t="e">
        <f t="shared" si="2"/>
        <v>#DIV/0!</v>
      </c>
      <c r="L16" s="56"/>
      <c r="M16" s="57"/>
      <c r="N16" s="326"/>
    </row>
    <row r="17" spans="1:14" ht="12.75" x14ac:dyDescent="0.2">
      <c r="A17" s="316" t="s">
        <v>63</v>
      </c>
      <c r="B17" s="8">
        <v>57455</v>
      </c>
      <c r="C17" s="48"/>
      <c r="D17" s="49">
        <f>'5) Procedures_RVUs'!K16</f>
        <v>0</v>
      </c>
      <c r="E17" s="50">
        <f t="shared" si="3"/>
        <v>0</v>
      </c>
      <c r="F17" s="51"/>
      <c r="G17" s="52" t="e">
        <f t="shared" si="0"/>
        <v>#DIV/0!</v>
      </c>
      <c r="H17" s="53" t="e">
        <f t="shared" si="4"/>
        <v>#DIV/0!</v>
      </c>
      <c r="I17" s="54"/>
      <c r="J17" s="55" t="e">
        <f t="shared" si="1"/>
        <v>#DIV/0!</v>
      </c>
      <c r="K17" s="55" t="e">
        <f t="shared" si="2"/>
        <v>#DIV/0!</v>
      </c>
      <c r="L17" s="56"/>
      <c r="M17" s="57"/>
      <c r="N17" s="326"/>
    </row>
    <row r="18" spans="1:14" ht="12.75" x14ac:dyDescent="0.2">
      <c r="A18" s="316" t="s">
        <v>64</v>
      </c>
      <c r="B18" s="8">
        <v>57511</v>
      </c>
      <c r="C18" s="48"/>
      <c r="D18" s="49">
        <f>'5) Procedures_RVUs'!K17</f>
        <v>0</v>
      </c>
      <c r="E18" s="50">
        <f t="shared" si="3"/>
        <v>0</v>
      </c>
      <c r="F18" s="51"/>
      <c r="G18" s="52" t="e">
        <f t="shared" si="0"/>
        <v>#DIV/0!</v>
      </c>
      <c r="H18" s="53" t="e">
        <f t="shared" si="4"/>
        <v>#DIV/0!</v>
      </c>
      <c r="I18" s="54"/>
      <c r="J18" s="55" t="e">
        <f t="shared" si="1"/>
        <v>#DIV/0!</v>
      </c>
      <c r="K18" s="55" t="e">
        <f t="shared" si="2"/>
        <v>#DIV/0!</v>
      </c>
      <c r="L18" s="56"/>
      <c r="M18" s="57"/>
      <c r="N18" s="326"/>
    </row>
    <row r="19" spans="1:14" ht="12.75" x14ac:dyDescent="0.2">
      <c r="A19" s="315" t="s">
        <v>65</v>
      </c>
      <c r="B19" s="8">
        <v>58300</v>
      </c>
      <c r="C19" s="48"/>
      <c r="D19" s="49">
        <f>'5) Procedures_RVUs'!K18</f>
        <v>0</v>
      </c>
      <c r="E19" s="50">
        <f t="shared" si="3"/>
        <v>0</v>
      </c>
      <c r="F19" s="51"/>
      <c r="G19" s="52" t="e">
        <f t="shared" si="0"/>
        <v>#DIV/0!</v>
      </c>
      <c r="H19" s="53" t="e">
        <f t="shared" si="4"/>
        <v>#DIV/0!</v>
      </c>
      <c r="I19" s="54"/>
      <c r="J19" s="55" t="e">
        <f t="shared" si="1"/>
        <v>#DIV/0!</v>
      </c>
      <c r="K19" s="55" t="e">
        <f t="shared" si="2"/>
        <v>#DIV/0!</v>
      </c>
      <c r="L19" s="56"/>
      <c r="M19" s="57"/>
      <c r="N19" s="326"/>
    </row>
    <row r="20" spans="1:14" ht="12.75" x14ac:dyDescent="0.2">
      <c r="A20" s="315" t="s">
        <v>66</v>
      </c>
      <c r="B20" s="8">
        <v>58301</v>
      </c>
      <c r="C20" s="48"/>
      <c r="D20" s="49">
        <f>'5) Procedures_RVUs'!K19</f>
        <v>0</v>
      </c>
      <c r="E20" s="50">
        <f t="shared" si="3"/>
        <v>0</v>
      </c>
      <c r="F20" s="51"/>
      <c r="G20" s="52" t="e">
        <f t="shared" si="0"/>
        <v>#DIV/0!</v>
      </c>
      <c r="H20" s="53" t="e">
        <f t="shared" si="4"/>
        <v>#DIV/0!</v>
      </c>
      <c r="I20" s="54"/>
      <c r="J20" s="55" t="e">
        <f t="shared" si="1"/>
        <v>#DIV/0!</v>
      </c>
      <c r="K20" s="55" t="e">
        <f t="shared" si="2"/>
        <v>#DIV/0!</v>
      </c>
      <c r="L20" s="56"/>
      <c r="M20" s="57"/>
      <c r="N20" s="326"/>
    </row>
    <row r="21" spans="1:14" ht="12.75" x14ac:dyDescent="0.2">
      <c r="A21" s="317" t="s">
        <v>275</v>
      </c>
      <c r="B21" s="8">
        <v>90471</v>
      </c>
      <c r="C21" s="48"/>
      <c r="D21" s="49">
        <f>'5) Procedures_RVUs'!K20</f>
        <v>0</v>
      </c>
      <c r="E21" s="50">
        <f>C21*D21</f>
        <v>0</v>
      </c>
      <c r="F21" s="51"/>
      <c r="G21" s="52" t="e">
        <f t="shared" si="0"/>
        <v>#DIV/0!</v>
      </c>
      <c r="H21" s="53" t="e">
        <f>G21*D21</f>
        <v>#DIV/0!</v>
      </c>
      <c r="I21" s="54"/>
      <c r="J21" s="55" t="e">
        <f>H21*$C$70</f>
        <v>#DIV/0!</v>
      </c>
      <c r="K21" s="55" t="e">
        <f t="shared" si="2"/>
        <v>#DIV/0!</v>
      </c>
      <c r="L21" s="56"/>
      <c r="M21" s="57"/>
      <c r="N21" s="326"/>
    </row>
    <row r="22" spans="1:14" ht="12.75" x14ac:dyDescent="0.2">
      <c r="A22" s="315" t="s">
        <v>276</v>
      </c>
      <c r="B22" s="8">
        <v>90472</v>
      </c>
      <c r="C22" s="48"/>
      <c r="D22" s="49">
        <f>'5) Procedures_RVUs'!K21</f>
        <v>0</v>
      </c>
      <c r="E22" s="50">
        <f>C22*D22</f>
        <v>0</v>
      </c>
      <c r="F22" s="51"/>
      <c r="G22" s="52" t="e">
        <f t="shared" si="0"/>
        <v>#DIV/0!</v>
      </c>
      <c r="H22" s="53" t="e">
        <f>G22*D22</f>
        <v>#DIV/0!</v>
      </c>
      <c r="I22" s="54"/>
      <c r="J22" s="55" t="e">
        <f>H22*$C$70</f>
        <v>#DIV/0!</v>
      </c>
      <c r="K22" s="55" t="e">
        <f t="shared" si="2"/>
        <v>#DIV/0!</v>
      </c>
      <c r="L22" s="56"/>
      <c r="M22" s="57"/>
      <c r="N22" s="326"/>
    </row>
    <row r="23" spans="1:14" ht="12.75" x14ac:dyDescent="0.2">
      <c r="A23" s="318" t="s">
        <v>379</v>
      </c>
      <c r="B23" s="9">
        <v>96372</v>
      </c>
      <c r="C23" s="48"/>
      <c r="D23" s="49">
        <f>'5) Procedures_RVUs'!K22</f>
        <v>0</v>
      </c>
      <c r="E23" s="50">
        <f t="shared" si="3"/>
        <v>0</v>
      </c>
      <c r="F23" s="51"/>
      <c r="G23" s="52" t="e">
        <f t="shared" si="0"/>
        <v>#DIV/0!</v>
      </c>
      <c r="H23" s="53" t="e">
        <f t="shared" si="4"/>
        <v>#DIV/0!</v>
      </c>
      <c r="I23" s="54"/>
      <c r="J23" s="55" t="e">
        <f t="shared" ref="J23:J56" si="5">H23*$C$70</f>
        <v>#DIV/0!</v>
      </c>
      <c r="K23" s="55" t="e">
        <f t="shared" si="2"/>
        <v>#DIV/0!</v>
      </c>
      <c r="L23" s="56"/>
      <c r="M23" s="57"/>
      <c r="N23" s="326"/>
    </row>
    <row r="24" spans="1:14" ht="12.75" x14ac:dyDescent="0.2">
      <c r="A24" s="318" t="s">
        <v>373</v>
      </c>
      <c r="B24" s="9">
        <v>97802</v>
      </c>
      <c r="C24" s="48"/>
      <c r="D24" s="49">
        <f>'5) Procedures_RVUs'!K23</f>
        <v>0</v>
      </c>
      <c r="E24" s="50">
        <f t="shared" si="3"/>
        <v>0</v>
      </c>
      <c r="F24" s="51"/>
      <c r="G24" s="52" t="e">
        <f t="shared" si="0"/>
        <v>#DIV/0!</v>
      </c>
      <c r="H24" s="53" t="e">
        <f t="shared" si="4"/>
        <v>#DIV/0!</v>
      </c>
      <c r="I24" s="54"/>
      <c r="J24" s="55" t="e">
        <f t="shared" si="5"/>
        <v>#DIV/0!</v>
      </c>
      <c r="K24" s="55" t="e">
        <f t="shared" si="2"/>
        <v>#DIV/0!</v>
      </c>
      <c r="L24" s="56"/>
      <c r="M24" s="57"/>
      <c r="N24" s="326"/>
    </row>
    <row r="25" spans="1:14" ht="12.75" x14ac:dyDescent="0.2">
      <c r="A25" s="313" t="s">
        <v>67</v>
      </c>
      <c r="B25" s="7">
        <v>99201</v>
      </c>
      <c r="C25" s="48"/>
      <c r="D25" s="49">
        <f>'5) Procedures_RVUs'!K24</f>
        <v>0</v>
      </c>
      <c r="E25" s="50">
        <f t="shared" si="3"/>
        <v>0</v>
      </c>
      <c r="F25" s="51"/>
      <c r="G25" s="52" t="e">
        <f t="shared" si="0"/>
        <v>#DIV/0!</v>
      </c>
      <c r="H25" s="53" t="e">
        <f t="shared" si="4"/>
        <v>#DIV/0!</v>
      </c>
      <c r="I25" s="54"/>
      <c r="J25" s="55" t="e">
        <f t="shared" si="5"/>
        <v>#DIV/0!</v>
      </c>
      <c r="K25" s="55" t="e">
        <f t="shared" si="2"/>
        <v>#DIV/0!</v>
      </c>
      <c r="L25" s="56"/>
      <c r="M25" s="57"/>
      <c r="N25" s="326"/>
    </row>
    <row r="26" spans="1:14" ht="12.75" x14ac:dyDescent="0.2">
      <c r="A26" s="313" t="s">
        <v>68</v>
      </c>
      <c r="B26" s="7">
        <v>99202</v>
      </c>
      <c r="C26" s="48"/>
      <c r="D26" s="49">
        <f>'5) Procedures_RVUs'!K25</f>
        <v>0</v>
      </c>
      <c r="E26" s="50">
        <f t="shared" si="3"/>
        <v>0</v>
      </c>
      <c r="F26" s="51"/>
      <c r="G26" s="52" t="e">
        <f t="shared" si="0"/>
        <v>#DIV/0!</v>
      </c>
      <c r="H26" s="53" t="e">
        <f t="shared" si="4"/>
        <v>#DIV/0!</v>
      </c>
      <c r="I26" s="54"/>
      <c r="J26" s="55" t="e">
        <f t="shared" si="5"/>
        <v>#DIV/0!</v>
      </c>
      <c r="K26" s="55" t="e">
        <f t="shared" si="2"/>
        <v>#DIV/0!</v>
      </c>
      <c r="L26" s="56"/>
      <c r="M26" s="57"/>
      <c r="N26" s="326"/>
    </row>
    <row r="27" spans="1:14" ht="12.75" x14ac:dyDescent="0.2">
      <c r="A27" s="313" t="s">
        <v>69</v>
      </c>
      <c r="B27" s="7">
        <v>99203</v>
      </c>
      <c r="C27" s="48"/>
      <c r="D27" s="49">
        <f>'5) Procedures_RVUs'!K26</f>
        <v>0</v>
      </c>
      <c r="E27" s="50">
        <f t="shared" si="3"/>
        <v>0</v>
      </c>
      <c r="F27" s="51"/>
      <c r="G27" s="52" t="e">
        <f t="shared" si="0"/>
        <v>#DIV/0!</v>
      </c>
      <c r="H27" s="53" t="e">
        <f t="shared" si="4"/>
        <v>#DIV/0!</v>
      </c>
      <c r="I27" s="54"/>
      <c r="J27" s="55" t="e">
        <f t="shared" si="5"/>
        <v>#DIV/0!</v>
      </c>
      <c r="K27" s="55" t="e">
        <f t="shared" si="2"/>
        <v>#DIV/0!</v>
      </c>
      <c r="L27" s="56"/>
      <c r="M27" s="57"/>
      <c r="N27" s="326"/>
    </row>
    <row r="28" spans="1:14" ht="12.75" x14ac:dyDescent="0.2">
      <c r="A28" s="313" t="s">
        <v>70</v>
      </c>
      <c r="B28" s="7">
        <v>99204</v>
      </c>
      <c r="C28" s="48"/>
      <c r="D28" s="49">
        <f>'5) Procedures_RVUs'!K27</f>
        <v>0</v>
      </c>
      <c r="E28" s="50">
        <f t="shared" si="3"/>
        <v>0</v>
      </c>
      <c r="F28" s="51"/>
      <c r="G28" s="52" t="e">
        <f t="shared" si="0"/>
        <v>#DIV/0!</v>
      </c>
      <c r="H28" s="53" t="e">
        <f t="shared" si="4"/>
        <v>#DIV/0!</v>
      </c>
      <c r="I28" s="54"/>
      <c r="J28" s="55" t="e">
        <f t="shared" si="5"/>
        <v>#DIV/0!</v>
      </c>
      <c r="K28" s="55" t="e">
        <f t="shared" si="2"/>
        <v>#DIV/0!</v>
      </c>
      <c r="L28" s="56"/>
      <c r="M28" s="57"/>
      <c r="N28" s="326"/>
    </row>
    <row r="29" spans="1:14" ht="12.75" x14ac:dyDescent="0.2">
      <c r="A29" s="313" t="s">
        <v>71</v>
      </c>
      <c r="B29" s="7">
        <v>99205</v>
      </c>
      <c r="C29" s="48"/>
      <c r="D29" s="49">
        <f>'5) Procedures_RVUs'!K28</f>
        <v>0</v>
      </c>
      <c r="E29" s="50">
        <f t="shared" si="3"/>
        <v>0</v>
      </c>
      <c r="F29" s="51"/>
      <c r="G29" s="52" t="e">
        <f t="shared" si="0"/>
        <v>#DIV/0!</v>
      </c>
      <c r="H29" s="53" t="e">
        <f t="shared" si="4"/>
        <v>#DIV/0!</v>
      </c>
      <c r="I29" s="54"/>
      <c r="J29" s="55" t="e">
        <f t="shared" si="5"/>
        <v>#DIV/0!</v>
      </c>
      <c r="K29" s="55" t="e">
        <f t="shared" si="2"/>
        <v>#DIV/0!</v>
      </c>
      <c r="L29" s="56"/>
      <c r="M29" s="57"/>
      <c r="N29" s="326"/>
    </row>
    <row r="30" spans="1:14" ht="12.75" x14ac:dyDescent="0.2">
      <c r="A30" s="313" t="s">
        <v>72</v>
      </c>
      <c r="B30" s="7">
        <v>99211</v>
      </c>
      <c r="C30" s="48"/>
      <c r="D30" s="49">
        <f>'5) Procedures_RVUs'!K29</f>
        <v>0</v>
      </c>
      <c r="E30" s="50">
        <f t="shared" si="3"/>
        <v>0</v>
      </c>
      <c r="F30" s="51"/>
      <c r="G30" s="52" t="e">
        <f t="shared" si="0"/>
        <v>#DIV/0!</v>
      </c>
      <c r="H30" s="53" t="e">
        <f t="shared" si="4"/>
        <v>#DIV/0!</v>
      </c>
      <c r="I30" s="54"/>
      <c r="J30" s="55" t="e">
        <f t="shared" si="5"/>
        <v>#DIV/0!</v>
      </c>
      <c r="K30" s="55" t="e">
        <f t="shared" si="2"/>
        <v>#DIV/0!</v>
      </c>
      <c r="L30" s="56"/>
      <c r="M30" s="57"/>
      <c r="N30" s="326"/>
    </row>
    <row r="31" spans="1:14" ht="12.75" x14ac:dyDescent="0.2">
      <c r="A31" s="313" t="s">
        <v>73</v>
      </c>
      <c r="B31" s="7">
        <v>99212</v>
      </c>
      <c r="C31" s="48"/>
      <c r="D31" s="49">
        <f>'5) Procedures_RVUs'!K30</f>
        <v>0</v>
      </c>
      <c r="E31" s="50">
        <f t="shared" si="3"/>
        <v>0</v>
      </c>
      <c r="F31" s="51"/>
      <c r="G31" s="52" t="e">
        <f t="shared" si="0"/>
        <v>#DIV/0!</v>
      </c>
      <c r="H31" s="53" t="e">
        <f t="shared" si="4"/>
        <v>#DIV/0!</v>
      </c>
      <c r="I31" s="54"/>
      <c r="J31" s="55" t="e">
        <f t="shared" si="5"/>
        <v>#DIV/0!</v>
      </c>
      <c r="K31" s="55" t="e">
        <f t="shared" si="2"/>
        <v>#DIV/0!</v>
      </c>
      <c r="L31" s="56"/>
      <c r="M31" s="57"/>
      <c r="N31" s="326"/>
    </row>
    <row r="32" spans="1:14" ht="12.75" x14ac:dyDescent="0.2">
      <c r="A32" s="313" t="s">
        <v>74</v>
      </c>
      <c r="B32" s="7">
        <v>99213</v>
      </c>
      <c r="C32" s="48"/>
      <c r="D32" s="49">
        <f>'5) Procedures_RVUs'!K31</f>
        <v>0</v>
      </c>
      <c r="E32" s="50">
        <f t="shared" si="3"/>
        <v>0</v>
      </c>
      <c r="F32" s="51"/>
      <c r="G32" s="52" t="e">
        <f t="shared" si="0"/>
        <v>#DIV/0!</v>
      </c>
      <c r="H32" s="53" t="e">
        <f t="shared" si="4"/>
        <v>#DIV/0!</v>
      </c>
      <c r="I32" s="54"/>
      <c r="J32" s="55" t="e">
        <f t="shared" si="5"/>
        <v>#DIV/0!</v>
      </c>
      <c r="K32" s="55" t="e">
        <f t="shared" si="2"/>
        <v>#DIV/0!</v>
      </c>
      <c r="L32" s="56"/>
      <c r="M32" s="57"/>
      <c r="N32" s="326"/>
    </row>
    <row r="33" spans="1:19" ht="12.75" x14ac:dyDescent="0.2">
      <c r="A33" s="313" t="s">
        <v>75</v>
      </c>
      <c r="B33" s="7">
        <v>99214</v>
      </c>
      <c r="C33" s="48"/>
      <c r="D33" s="49">
        <f>'5) Procedures_RVUs'!K32</f>
        <v>0</v>
      </c>
      <c r="E33" s="50">
        <f t="shared" si="3"/>
        <v>0</v>
      </c>
      <c r="F33" s="51"/>
      <c r="G33" s="52" t="e">
        <f t="shared" si="0"/>
        <v>#DIV/0!</v>
      </c>
      <c r="H33" s="53" t="e">
        <f t="shared" si="4"/>
        <v>#DIV/0!</v>
      </c>
      <c r="I33" s="54"/>
      <c r="J33" s="55" t="e">
        <f t="shared" si="5"/>
        <v>#DIV/0!</v>
      </c>
      <c r="K33" s="55" t="e">
        <f t="shared" si="2"/>
        <v>#DIV/0!</v>
      </c>
      <c r="L33" s="56"/>
      <c r="M33" s="57"/>
      <c r="N33" s="326"/>
    </row>
    <row r="34" spans="1:19" ht="12.75" x14ac:dyDescent="0.2">
      <c r="A34" s="313" t="s">
        <v>76</v>
      </c>
      <c r="B34" s="7">
        <v>99215</v>
      </c>
      <c r="C34" s="48"/>
      <c r="D34" s="49">
        <f>'5) Procedures_RVUs'!K33</f>
        <v>0</v>
      </c>
      <c r="E34" s="50">
        <f t="shared" si="3"/>
        <v>0</v>
      </c>
      <c r="F34" s="51"/>
      <c r="G34" s="52" t="e">
        <f t="shared" si="0"/>
        <v>#DIV/0!</v>
      </c>
      <c r="H34" s="53" t="e">
        <f>G34*D34</f>
        <v>#DIV/0!</v>
      </c>
      <c r="I34" s="54"/>
      <c r="J34" s="55" t="e">
        <f t="shared" si="5"/>
        <v>#DIV/0!</v>
      </c>
      <c r="K34" s="55" t="e">
        <f t="shared" si="2"/>
        <v>#DIV/0!</v>
      </c>
      <c r="L34" s="56"/>
      <c r="M34" s="57"/>
      <c r="N34" s="326"/>
      <c r="O34" s="2"/>
      <c r="P34" s="2"/>
      <c r="Q34" s="2"/>
      <c r="R34" s="2"/>
      <c r="S34" s="2"/>
    </row>
    <row r="35" spans="1:19" ht="12.75" x14ac:dyDescent="0.2">
      <c r="A35" s="319" t="s">
        <v>41</v>
      </c>
      <c r="B35" s="10">
        <v>99384</v>
      </c>
      <c r="C35" s="48"/>
      <c r="D35" s="49">
        <f>'5) Procedures_RVUs'!K34</f>
        <v>0</v>
      </c>
      <c r="E35" s="50">
        <f>C35*D35</f>
        <v>0</v>
      </c>
      <c r="F35" s="51"/>
      <c r="G35" s="52" t="e">
        <f t="shared" si="0"/>
        <v>#DIV/0!</v>
      </c>
      <c r="H35" s="53" t="e">
        <f>G35*D35</f>
        <v>#DIV/0!</v>
      </c>
      <c r="I35" s="54"/>
      <c r="J35" s="55" t="e">
        <f t="shared" si="5"/>
        <v>#DIV/0!</v>
      </c>
      <c r="K35" s="55" t="e">
        <f t="shared" si="2"/>
        <v>#DIV/0!</v>
      </c>
      <c r="L35" s="56"/>
      <c r="M35" s="57"/>
      <c r="N35" s="326"/>
      <c r="O35" s="2"/>
      <c r="P35" s="2"/>
      <c r="Q35" s="2"/>
      <c r="R35" s="2"/>
      <c r="S35" s="2"/>
    </row>
    <row r="36" spans="1:19" ht="12.75" x14ac:dyDescent="0.2">
      <c r="A36" s="319" t="s">
        <v>42</v>
      </c>
      <c r="B36" s="10">
        <v>99385</v>
      </c>
      <c r="C36" s="48"/>
      <c r="D36" s="49">
        <f>'5) Procedures_RVUs'!K35</f>
        <v>0</v>
      </c>
      <c r="E36" s="50">
        <f t="shared" si="3"/>
        <v>0</v>
      </c>
      <c r="F36" s="51"/>
      <c r="G36" s="52" t="e">
        <f t="shared" si="0"/>
        <v>#DIV/0!</v>
      </c>
      <c r="H36" s="53" t="e">
        <f t="shared" si="4"/>
        <v>#DIV/0!</v>
      </c>
      <c r="I36" s="54"/>
      <c r="J36" s="55" t="e">
        <f t="shared" si="5"/>
        <v>#DIV/0!</v>
      </c>
      <c r="K36" s="55" t="e">
        <f t="shared" si="2"/>
        <v>#DIV/0!</v>
      </c>
      <c r="L36" s="56"/>
      <c r="M36" s="57"/>
      <c r="N36" s="326"/>
      <c r="O36" s="2"/>
      <c r="P36" s="2"/>
      <c r="Q36" s="2"/>
      <c r="R36" s="2"/>
      <c r="S36" s="2"/>
    </row>
    <row r="37" spans="1:19" ht="12.75" x14ac:dyDescent="0.2">
      <c r="A37" s="319" t="s">
        <v>43</v>
      </c>
      <c r="B37" s="10">
        <v>99386</v>
      </c>
      <c r="C37" s="48"/>
      <c r="D37" s="49">
        <f>'5) Procedures_RVUs'!K36</f>
        <v>0</v>
      </c>
      <c r="E37" s="50">
        <f t="shared" si="3"/>
        <v>0</v>
      </c>
      <c r="F37" s="51"/>
      <c r="G37" s="52" t="e">
        <f t="shared" si="0"/>
        <v>#DIV/0!</v>
      </c>
      <c r="H37" s="53" t="e">
        <f t="shared" si="4"/>
        <v>#DIV/0!</v>
      </c>
      <c r="I37" s="54"/>
      <c r="J37" s="55" t="e">
        <f t="shared" si="5"/>
        <v>#DIV/0!</v>
      </c>
      <c r="K37" s="55" t="e">
        <f t="shared" si="2"/>
        <v>#DIV/0!</v>
      </c>
      <c r="L37" s="56"/>
      <c r="M37" s="57"/>
      <c r="N37" s="326"/>
      <c r="O37" s="2"/>
      <c r="P37" s="2"/>
      <c r="Q37" s="2"/>
      <c r="R37" s="2"/>
      <c r="S37" s="2"/>
    </row>
    <row r="38" spans="1:19" ht="12.75" x14ac:dyDescent="0.2">
      <c r="A38" s="319" t="s">
        <v>44</v>
      </c>
      <c r="B38" s="10">
        <v>99394</v>
      </c>
      <c r="C38" s="48"/>
      <c r="D38" s="49">
        <f>'5) Procedures_RVUs'!K37</f>
        <v>0</v>
      </c>
      <c r="E38" s="50">
        <f t="shared" si="3"/>
        <v>0</v>
      </c>
      <c r="F38" s="58"/>
      <c r="G38" s="52" t="e">
        <f t="shared" si="0"/>
        <v>#DIV/0!</v>
      </c>
      <c r="H38" s="53" t="e">
        <f t="shared" si="4"/>
        <v>#DIV/0!</v>
      </c>
      <c r="I38" s="54"/>
      <c r="J38" s="55" t="e">
        <f t="shared" si="5"/>
        <v>#DIV/0!</v>
      </c>
      <c r="K38" s="55" t="e">
        <f t="shared" si="2"/>
        <v>#DIV/0!</v>
      </c>
      <c r="L38" s="56"/>
      <c r="M38" s="57"/>
      <c r="N38" s="326"/>
      <c r="O38" s="2"/>
      <c r="P38" s="2"/>
      <c r="Q38" s="2"/>
      <c r="R38" s="2"/>
      <c r="S38" s="2"/>
    </row>
    <row r="39" spans="1:19" ht="12.75" x14ac:dyDescent="0.2">
      <c r="A39" s="319" t="s">
        <v>45</v>
      </c>
      <c r="B39" s="10">
        <v>99395</v>
      </c>
      <c r="C39" s="48"/>
      <c r="D39" s="49">
        <f>'5) Procedures_RVUs'!K38</f>
        <v>0</v>
      </c>
      <c r="E39" s="50">
        <f t="shared" si="3"/>
        <v>0</v>
      </c>
      <c r="F39" s="58"/>
      <c r="G39" s="52" t="e">
        <f t="shared" si="0"/>
        <v>#DIV/0!</v>
      </c>
      <c r="H39" s="53" t="e">
        <f t="shared" si="4"/>
        <v>#DIV/0!</v>
      </c>
      <c r="I39" s="54"/>
      <c r="J39" s="55" t="e">
        <f t="shared" si="5"/>
        <v>#DIV/0!</v>
      </c>
      <c r="K39" s="55" t="e">
        <f t="shared" si="2"/>
        <v>#DIV/0!</v>
      </c>
      <c r="L39" s="56"/>
      <c r="M39" s="57"/>
      <c r="N39" s="326"/>
      <c r="O39" s="2"/>
      <c r="P39" s="2"/>
      <c r="Q39" s="2"/>
      <c r="R39" s="2"/>
      <c r="S39" s="2"/>
    </row>
    <row r="40" spans="1:19" ht="12.75" x14ac:dyDescent="0.2">
      <c r="A40" s="320" t="s">
        <v>46</v>
      </c>
      <c r="B40" s="13">
        <v>99396</v>
      </c>
      <c r="C40" s="48"/>
      <c r="D40" s="49">
        <f>'5) Procedures_RVUs'!K39</f>
        <v>0</v>
      </c>
      <c r="E40" s="50">
        <f t="shared" si="3"/>
        <v>0</v>
      </c>
      <c r="F40" s="58"/>
      <c r="G40" s="52" t="e">
        <f t="shared" si="0"/>
        <v>#DIV/0!</v>
      </c>
      <c r="H40" s="53" t="e">
        <f t="shared" si="4"/>
        <v>#DIV/0!</v>
      </c>
      <c r="I40" s="54"/>
      <c r="J40" s="55" t="e">
        <f t="shared" si="5"/>
        <v>#DIV/0!</v>
      </c>
      <c r="K40" s="55" t="e">
        <f t="shared" si="2"/>
        <v>#DIV/0!</v>
      </c>
      <c r="L40" s="56"/>
      <c r="M40" s="57"/>
      <c r="N40" s="326"/>
      <c r="O40" s="2"/>
      <c r="P40" s="2"/>
      <c r="Q40" s="2"/>
      <c r="R40" s="2"/>
      <c r="S40" s="2"/>
    </row>
    <row r="41" spans="1:19" ht="12.75" x14ac:dyDescent="0.2">
      <c r="A41" s="321" t="s">
        <v>111</v>
      </c>
      <c r="B41" s="133"/>
      <c r="C41" s="134"/>
      <c r="D41" s="135"/>
      <c r="E41" s="131"/>
      <c r="F41" s="136"/>
      <c r="G41" s="137"/>
      <c r="H41" s="137"/>
      <c r="I41" s="138"/>
      <c r="J41" s="137"/>
      <c r="K41" s="137"/>
      <c r="L41" s="138"/>
      <c r="M41" s="138"/>
      <c r="N41" s="327"/>
      <c r="O41" s="2"/>
      <c r="P41" s="2"/>
      <c r="Q41" s="2"/>
      <c r="R41" s="2"/>
      <c r="S41" s="2"/>
    </row>
    <row r="42" spans="1:19" ht="12.75" x14ac:dyDescent="0.2">
      <c r="A42" s="322" t="str">
        <f>'5) Procedures_RVUs'!B41</f>
        <v>Additional Service #1</v>
      </c>
      <c r="B42" s="42">
        <f>'5) Procedures_RVUs'!A41</f>
        <v>0</v>
      </c>
      <c r="C42" s="48"/>
      <c r="D42" s="49">
        <f>'5) Procedures_RVUs'!K41</f>
        <v>0</v>
      </c>
      <c r="E42" s="50">
        <f>C42*D42</f>
        <v>0</v>
      </c>
      <c r="F42" s="58"/>
      <c r="G42" s="52" t="e">
        <f t="shared" si="0"/>
        <v>#DIV/0!</v>
      </c>
      <c r="H42" s="53" t="e">
        <f>G42*D42</f>
        <v>#DIV/0!</v>
      </c>
      <c r="I42" s="54"/>
      <c r="J42" s="55" t="e">
        <f>H42*$C$70</f>
        <v>#DIV/0!</v>
      </c>
      <c r="K42" s="55" t="e">
        <f>H42+J42</f>
        <v>#DIV/0!</v>
      </c>
      <c r="L42" s="56"/>
      <c r="M42" s="57"/>
      <c r="N42" s="326"/>
      <c r="O42" s="2"/>
      <c r="P42" s="2"/>
      <c r="Q42" s="2"/>
      <c r="R42" s="2"/>
      <c r="S42" s="2"/>
    </row>
    <row r="43" spans="1:19" ht="12.75" x14ac:dyDescent="0.2">
      <c r="A43" s="322" t="str">
        <f>'5) Procedures_RVUs'!B42</f>
        <v>Additional Service #2</v>
      </c>
      <c r="B43" s="42">
        <f>'5) Procedures_RVUs'!A42</f>
        <v>0</v>
      </c>
      <c r="C43" s="48"/>
      <c r="D43" s="49">
        <f>'5) Procedures_RVUs'!K42</f>
        <v>0</v>
      </c>
      <c r="E43" s="50">
        <f t="shared" ref="E43:E51" si="6">C43*D43</f>
        <v>0</v>
      </c>
      <c r="F43" s="58"/>
      <c r="G43" s="52" t="e">
        <f t="shared" si="0"/>
        <v>#DIV/0!</v>
      </c>
      <c r="H43" s="53" t="e">
        <f t="shared" ref="H43:H51" si="7">G43*D43</f>
        <v>#DIV/0!</v>
      </c>
      <c r="I43" s="54"/>
      <c r="J43" s="55" t="e">
        <f t="shared" ref="J43:J51" si="8">H43*$C$70</f>
        <v>#DIV/0!</v>
      </c>
      <c r="K43" s="55" t="e">
        <f t="shared" ref="K43:K51" si="9">H43+J43</f>
        <v>#DIV/0!</v>
      </c>
      <c r="L43" s="56"/>
      <c r="M43" s="57"/>
      <c r="N43" s="326"/>
      <c r="O43" s="2"/>
      <c r="P43" s="2"/>
      <c r="Q43" s="2"/>
      <c r="R43" s="2"/>
      <c r="S43" s="2"/>
    </row>
    <row r="44" spans="1:19" ht="12.75" x14ac:dyDescent="0.2">
      <c r="A44" s="322" t="str">
        <f>'5) Procedures_RVUs'!B43</f>
        <v>Additional Service #3</v>
      </c>
      <c r="B44" s="42">
        <f>'5) Procedures_RVUs'!A43</f>
        <v>0</v>
      </c>
      <c r="C44" s="48"/>
      <c r="D44" s="49">
        <f>'5) Procedures_RVUs'!K43</f>
        <v>0</v>
      </c>
      <c r="E44" s="50">
        <f t="shared" si="6"/>
        <v>0</v>
      </c>
      <c r="F44" s="58"/>
      <c r="G44" s="52" t="e">
        <f t="shared" si="0"/>
        <v>#DIV/0!</v>
      </c>
      <c r="H44" s="53" t="e">
        <f t="shared" si="7"/>
        <v>#DIV/0!</v>
      </c>
      <c r="I44" s="54"/>
      <c r="J44" s="55" t="e">
        <f t="shared" si="8"/>
        <v>#DIV/0!</v>
      </c>
      <c r="K44" s="55" t="e">
        <f t="shared" si="9"/>
        <v>#DIV/0!</v>
      </c>
      <c r="L44" s="56"/>
      <c r="M44" s="57"/>
      <c r="N44" s="326"/>
      <c r="O44" s="2"/>
      <c r="P44" s="2"/>
      <c r="Q44" s="2"/>
      <c r="R44" s="2"/>
      <c r="S44" s="2"/>
    </row>
    <row r="45" spans="1:19" ht="12.75" x14ac:dyDescent="0.2">
      <c r="A45" s="322" t="str">
        <f>'5) Procedures_RVUs'!B44</f>
        <v>Additional Service #4</v>
      </c>
      <c r="B45" s="42">
        <f>'5) Procedures_RVUs'!A44</f>
        <v>0</v>
      </c>
      <c r="C45" s="48"/>
      <c r="D45" s="49">
        <f>'5) Procedures_RVUs'!K44</f>
        <v>0</v>
      </c>
      <c r="E45" s="50">
        <f t="shared" si="6"/>
        <v>0</v>
      </c>
      <c r="F45" s="58"/>
      <c r="G45" s="52" t="e">
        <f t="shared" si="0"/>
        <v>#DIV/0!</v>
      </c>
      <c r="H45" s="53" t="e">
        <f t="shared" si="7"/>
        <v>#DIV/0!</v>
      </c>
      <c r="I45" s="54"/>
      <c r="J45" s="55" t="e">
        <f t="shared" si="8"/>
        <v>#DIV/0!</v>
      </c>
      <c r="K45" s="55" t="e">
        <f t="shared" si="9"/>
        <v>#DIV/0!</v>
      </c>
      <c r="L45" s="56"/>
      <c r="M45" s="57"/>
      <c r="N45" s="326"/>
      <c r="O45" s="2"/>
      <c r="P45" s="2"/>
      <c r="Q45" s="2"/>
      <c r="R45" s="2"/>
      <c r="S45" s="2"/>
    </row>
    <row r="46" spans="1:19" ht="12.75" x14ac:dyDescent="0.2">
      <c r="A46" s="322" t="str">
        <f>'5) Procedures_RVUs'!B45</f>
        <v>Additional Service #5</v>
      </c>
      <c r="B46" s="42">
        <f>'5) Procedures_RVUs'!A45</f>
        <v>0</v>
      </c>
      <c r="C46" s="48"/>
      <c r="D46" s="49">
        <f>'5) Procedures_RVUs'!K45</f>
        <v>0</v>
      </c>
      <c r="E46" s="50">
        <f t="shared" si="6"/>
        <v>0</v>
      </c>
      <c r="F46" s="58"/>
      <c r="G46" s="52" t="e">
        <f t="shared" si="0"/>
        <v>#DIV/0!</v>
      </c>
      <c r="H46" s="53" t="e">
        <f t="shared" si="7"/>
        <v>#DIV/0!</v>
      </c>
      <c r="I46" s="54"/>
      <c r="J46" s="55" t="e">
        <f t="shared" si="8"/>
        <v>#DIV/0!</v>
      </c>
      <c r="K46" s="55" t="e">
        <f t="shared" si="9"/>
        <v>#DIV/0!</v>
      </c>
      <c r="L46" s="56"/>
      <c r="M46" s="57"/>
      <c r="N46" s="326"/>
      <c r="O46" s="2"/>
      <c r="P46" s="2"/>
      <c r="Q46" s="2"/>
      <c r="R46" s="2"/>
      <c r="S46" s="2"/>
    </row>
    <row r="47" spans="1:19" ht="12.75" x14ac:dyDescent="0.2">
      <c r="A47" s="322" t="str">
        <f>'5) Procedures_RVUs'!B46</f>
        <v>Additional Service #6</v>
      </c>
      <c r="B47" s="42">
        <f>'5) Procedures_RVUs'!A46</f>
        <v>0</v>
      </c>
      <c r="C47" s="48"/>
      <c r="D47" s="49">
        <f>'5) Procedures_RVUs'!K46</f>
        <v>0</v>
      </c>
      <c r="E47" s="50">
        <f t="shared" si="6"/>
        <v>0</v>
      </c>
      <c r="F47" s="58"/>
      <c r="G47" s="52" t="e">
        <f t="shared" si="0"/>
        <v>#DIV/0!</v>
      </c>
      <c r="H47" s="53" t="e">
        <f t="shared" si="7"/>
        <v>#DIV/0!</v>
      </c>
      <c r="I47" s="54"/>
      <c r="J47" s="55" t="e">
        <f t="shared" si="8"/>
        <v>#DIV/0!</v>
      </c>
      <c r="K47" s="55" t="e">
        <f t="shared" si="9"/>
        <v>#DIV/0!</v>
      </c>
      <c r="L47" s="56"/>
      <c r="M47" s="57"/>
      <c r="N47" s="326"/>
      <c r="O47" s="2"/>
      <c r="P47" s="2"/>
      <c r="Q47" s="2"/>
      <c r="R47" s="2"/>
      <c r="S47" s="2"/>
    </row>
    <row r="48" spans="1:19" ht="12.75" x14ac:dyDescent="0.2">
      <c r="A48" s="322" t="str">
        <f>'5) Procedures_RVUs'!B47</f>
        <v>Additional Service #7</v>
      </c>
      <c r="B48" s="42">
        <f>'5) Procedures_RVUs'!A47</f>
        <v>0</v>
      </c>
      <c r="C48" s="48"/>
      <c r="D48" s="49">
        <f>'5) Procedures_RVUs'!K47</f>
        <v>0</v>
      </c>
      <c r="E48" s="50">
        <f t="shared" si="6"/>
        <v>0</v>
      </c>
      <c r="F48" s="58"/>
      <c r="G48" s="52" t="e">
        <f t="shared" si="0"/>
        <v>#DIV/0!</v>
      </c>
      <c r="H48" s="53" t="e">
        <f t="shared" si="7"/>
        <v>#DIV/0!</v>
      </c>
      <c r="I48" s="54"/>
      <c r="J48" s="55" t="e">
        <f t="shared" si="8"/>
        <v>#DIV/0!</v>
      </c>
      <c r="K48" s="55" t="e">
        <f t="shared" si="9"/>
        <v>#DIV/0!</v>
      </c>
      <c r="L48" s="56"/>
      <c r="M48" s="57"/>
      <c r="N48" s="326"/>
      <c r="O48" s="2"/>
      <c r="P48" s="2"/>
      <c r="Q48" s="2"/>
      <c r="R48" s="2"/>
      <c r="S48" s="2"/>
    </row>
    <row r="49" spans="1:19" ht="12.75" x14ac:dyDescent="0.2">
      <c r="A49" s="322" t="str">
        <f>'5) Procedures_RVUs'!B48</f>
        <v>Additional Service #8</v>
      </c>
      <c r="B49" s="42">
        <f>'5) Procedures_RVUs'!A48</f>
        <v>0</v>
      </c>
      <c r="C49" s="48"/>
      <c r="D49" s="49">
        <f>'5) Procedures_RVUs'!K48</f>
        <v>0</v>
      </c>
      <c r="E49" s="50">
        <f t="shared" si="6"/>
        <v>0</v>
      </c>
      <c r="F49" s="58"/>
      <c r="G49" s="52" t="e">
        <f t="shared" si="0"/>
        <v>#DIV/0!</v>
      </c>
      <c r="H49" s="53" t="e">
        <f t="shared" si="7"/>
        <v>#DIV/0!</v>
      </c>
      <c r="I49" s="54"/>
      <c r="J49" s="55" t="e">
        <f t="shared" si="8"/>
        <v>#DIV/0!</v>
      </c>
      <c r="K49" s="55" t="e">
        <f t="shared" si="9"/>
        <v>#DIV/0!</v>
      </c>
      <c r="L49" s="56"/>
      <c r="M49" s="57"/>
      <c r="N49" s="326"/>
      <c r="O49" s="2"/>
      <c r="P49" s="2"/>
      <c r="Q49" s="2"/>
      <c r="R49" s="2"/>
      <c r="S49" s="2"/>
    </row>
    <row r="50" spans="1:19" ht="12.75" x14ac:dyDescent="0.2">
      <c r="A50" s="322" t="str">
        <f>'5) Procedures_RVUs'!B49</f>
        <v>Additional Service #9</v>
      </c>
      <c r="B50" s="42">
        <f>'5) Procedures_RVUs'!A49</f>
        <v>0</v>
      </c>
      <c r="C50" s="48"/>
      <c r="D50" s="49">
        <f>'5) Procedures_RVUs'!K49</f>
        <v>0</v>
      </c>
      <c r="E50" s="50">
        <f t="shared" si="6"/>
        <v>0</v>
      </c>
      <c r="F50" s="58"/>
      <c r="G50" s="52" t="e">
        <f t="shared" si="0"/>
        <v>#DIV/0!</v>
      </c>
      <c r="H50" s="53" t="e">
        <f t="shared" si="7"/>
        <v>#DIV/0!</v>
      </c>
      <c r="I50" s="54"/>
      <c r="J50" s="55" t="e">
        <f t="shared" si="8"/>
        <v>#DIV/0!</v>
      </c>
      <c r="K50" s="55" t="e">
        <f t="shared" si="9"/>
        <v>#DIV/0!</v>
      </c>
      <c r="L50" s="56"/>
      <c r="M50" s="57"/>
      <c r="N50" s="326"/>
      <c r="O50" s="2"/>
      <c r="P50" s="2"/>
      <c r="Q50" s="2"/>
      <c r="R50" s="2"/>
      <c r="S50" s="2"/>
    </row>
    <row r="51" spans="1:19" ht="12.75" x14ac:dyDescent="0.2">
      <c r="A51" s="322" t="str">
        <f>'5) Procedures_RVUs'!B50</f>
        <v>Additional Service #10</v>
      </c>
      <c r="B51" s="42">
        <f>'5) Procedures_RVUs'!A50</f>
        <v>0</v>
      </c>
      <c r="C51" s="48"/>
      <c r="D51" s="49">
        <f>'5) Procedures_RVUs'!K50</f>
        <v>0</v>
      </c>
      <c r="E51" s="50">
        <f t="shared" si="6"/>
        <v>0</v>
      </c>
      <c r="F51" s="58"/>
      <c r="G51" s="52" t="e">
        <f t="shared" si="0"/>
        <v>#DIV/0!</v>
      </c>
      <c r="H51" s="53" t="e">
        <f t="shared" si="7"/>
        <v>#DIV/0!</v>
      </c>
      <c r="I51" s="54"/>
      <c r="J51" s="55" t="e">
        <f t="shared" si="8"/>
        <v>#DIV/0!</v>
      </c>
      <c r="K51" s="55" t="e">
        <f t="shared" si="9"/>
        <v>#DIV/0!</v>
      </c>
      <c r="L51" s="56"/>
      <c r="M51" s="57"/>
      <c r="N51" s="326"/>
      <c r="O51" s="2"/>
      <c r="P51" s="2"/>
      <c r="Q51" s="2"/>
      <c r="R51" s="2"/>
      <c r="S51" s="2"/>
    </row>
    <row r="52" spans="1:19" ht="12.75" x14ac:dyDescent="0.2">
      <c r="A52" s="321" t="s">
        <v>77</v>
      </c>
      <c r="B52" s="125"/>
      <c r="C52" s="130"/>
      <c r="D52" s="127"/>
      <c r="E52" s="127"/>
      <c r="F52" s="127"/>
      <c r="G52" s="128"/>
      <c r="H52" s="122"/>
      <c r="I52" s="129"/>
      <c r="J52" s="122"/>
      <c r="K52" s="122"/>
      <c r="L52" s="129"/>
      <c r="M52" s="129"/>
      <c r="N52" s="328"/>
      <c r="O52" s="2"/>
      <c r="P52" s="2"/>
      <c r="Q52" s="2"/>
      <c r="R52" s="2"/>
      <c r="S52" s="2"/>
    </row>
    <row r="53" spans="1:19" ht="12.75" x14ac:dyDescent="0.2">
      <c r="A53" s="323" t="s">
        <v>374</v>
      </c>
      <c r="B53" s="17">
        <v>99401</v>
      </c>
      <c r="C53" s="48"/>
      <c r="D53" s="49">
        <f>'5) Procedures_RVUs'!K52</f>
        <v>0</v>
      </c>
      <c r="E53" s="50">
        <f t="shared" si="3"/>
        <v>0</v>
      </c>
      <c r="F53" s="58"/>
      <c r="G53" s="52" t="e">
        <f>$F$68/$E$68</f>
        <v>#DIV/0!</v>
      </c>
      <c r="H53" s="53" t="e">
        <f t="shared" si="4"/>
        <v>#DIV/0!</v>
      </c>
      <c r="I53" s="54"/>
      <c r="J53" s="55" t="e">
        <f t="shared" si="5"/>
        <v>#DIV/0!</v>
      </c>
      <c r="K53" s="55" t="e">
        <f>H53+J53</f>
        <v>#DIV/0!</v>
      </c>
      <c r="L53" s="56"/>
      <c r="M53" s="57"/>
      <c r="N53" s="326"/>
      <c r="O53" s="2"/>
      <c r="P53" s="2"/>
      <c r="Q53" s="2"/>
      <c r="R53" s="2"/>
      <c r="S53" s="2"/>
    </row>
    <row r="54" spans="1:19" ht="12.75" x14ac:dyDescent="0.2">
      <c r="A54" s="323" t="s">
        <v>78</v>
      </c>
      <c r="B54" s="17">
        <v>99402</v>
      </c>
      <c r="C54" s="48"/>
      <c r="D54" s="49">
        <f>'5) Procedures_RVUs'!K53</f>
        <v>0</v>
      </c>
      <c r="E54" s="50">
        <f t="shared" si="3"/>
        <v>0</v>
      </c>
      <c r="F54" s="58"/>
      <c r="G54" s="52" t="e">
        <f>$F$68/$E$68</f>
        <v>#DIV/0!</v>
      </c>
      <c r="H54" s="53" t="e">
        <f t="shared" si="4"/>
        <v>#DIV/0!</v>
      </c>
      <c r="I54" s="54"/>
      <c r="J54" s="55" t="e">
        <f t="shared" si="5"/>
        <v>#DIV/0!</v>
      </c>
      <c r="K54" s="55" t="e">
        <f>H54+J54</f>
        <v>#DIV/0!</v>
      </c>
      <c r="L54" s="56"/>
      <c r="M54" s="57"/>
      <c r="N54" s="326"/>
      <c r="O54" s="2"/>
      <c r="P54" s="2"/>
      <c r="Q54" s="2"/>
      <c r="R54" s="2"/>
      <c r="S54" s="2"/>
    </row>
    <row r="55" spans="1:19" ht="12.75" x14ac:dyDescent="0.2">
      <c r="A55" s="323" t="s">
        <v>79</v>
      </c>
      <c r="B55" s="18">
        <v>99403</v>
      </c>
      <c r="C55" s="48"/>
      <c r="D55" s="49">
        <f>'5) Procedures_RVUs'!K54</f>
        <v>0</v>
      </c>
      <c r="E55" s="50">
        <f t="shared" si="3"/>
        <v>0</v>
      </c>
      <c r="F55" s="58"/>
      <c r="G55" s="52" t="e">
        <f>$F$68/$E$68</f>
        <v>#DIV/0!</v>
      </c>
      <c r="H55" s="53" t="e">
        <f t="shared" si="4"/>
        <v>#DIV/0!</v>
      </c>
      <c r="I55" s="54"/>
      <c r="J55" s="55" t="e">
        <f t="shared" si="5"/>
        <v>#DIV/0!</v>
      </c>
      <c r="K55" s="55" t="e">
        <f>H55+J55</f>
        <v>#DIV/0!</v>
      </c>
      <c r="L55" s="56"/>
      <c r="M55" s="57"/>
      <c r="N55" s="326"/>
      <c r="O55" s="2"/>
      <c r="P55" s="2"/>
      <c r="Q55" s="2"/>
      <c r="R55" s="2"/>
      <c r="S55" s="2"/>
    </row>
    <row r="56" spans="1:19" ht="12.75" x14ac:dyDescent="0.2">
      <c r="A56" s="323" t="s">
        <v>80</v>
      </c>
      <c r="B56" s="18">
        <v>99404</v>
      </c>
      <c r="C56" s="48"/>
      <c r="D56" s="49">
        <f>'5) Procedures_RVUs'!K55</f>
        <v>0</v>
      </c>
      <c r="E56" s="50">
        <f t="shared" si="3"/>
        <v>0</v>
      </c>
      <c r="F56" s="58"/>
      <c r="G56" s="52" t="e">
        <f>$F$68/$E$68</f>
        <v>#DIV/0!</v>
      </c>
      <c r="H56" s="53" t="e">
        <f t="shared" si="4"/>
        <v>#DIV/0!</v>
      </c>
      <c r="I56" s="54"/>
      <c r="J56" s="55" t="e">
        <f t="shared" si="5"/>
        <v>#DIV/0!</v>
      </c>
      <c r="K56" s="55" t="e">
        <f>H56+J56</f>
        <v>#DIV/0!</v>
      </c>
      <c r="L56" s="56"/>
      <c r="M56" s="57"/>
      <c r="N56" s="326"/>
      <c r="O56" s="2"/>
      <c r="P56" s="2"/>
      <c r="Q56" s="2"/>
      <c r="R56" s="2"/>
      <c r="S56" s="2"/>
    </row>
    <row r="57" spans="1:19" ht="12.75" x14ac:dyDescent="0.2">
      <c r="A57" s="324" t="s">
        <v>81</v>
      </c>
      <c r="B57" s="125"/>
      <c r="C57" s="126"/>
      <c r="D57" s="127"/>
      <c r="E57" s="127"/>
      <c r="F57" s="128"/>
      <c r="G57" s="122"/>
      <c r="H57" s="122"/>
      <c r="I57" s="129"/>
      <c r="J57" s="122"/>
      <c r="K57" s="122"/>
      <c r="L57" s="129"/>
      <c r="M57" s="129"/>
      <c r="N57" s="328"/>
      <c r="O57" s="2"/>
      <c r="P57" s="2"/>
      <c r="Q57" s="2"/>
      <c r="R57" s="2"/>
      <c r="S57" s="2"/>
    </row>
    <row r="58" spans="1:19" ht="12.75" x14ac:dyDescent="0.2">
      <c r="A58" s="323" t="str">
        <f>'5) Procedures_RVUs'!B57</f>
        <v>URINALYSIS Dipstick</v>
      </c>
      <c r="B58" s="132">
        <f>'5) Procedures_RVUs'!A57</f>
        <v>81002</v>
      </c>
      <c r="C58" s="59"/>
      <c r="D58" s="60">
        <f>'5) Procedures_RVUs'!K57</f>
        <v>0</v>
      </c>
      <c r="E58" s="50">
        <f t="shared" ref="E58:E67" si="10">C58*D58</f>
        <v>0</v>
      </c>
      <c r="F58" s="58"/>
      <c r="G58" s="52" t="e">
        <f t="shared" ref="G58:G67" si="11">$F$68/$E$68</f>
        <v>#DIV/0!</v>
      </c>
      <c r="H58" s="53" t="e">
        <f t="shared" ref="H58:H67" si="12">G58*D58</f>
        <v>#DIV/0!</v>
      </c>
      <c r="I58" s="54"/>
      <c r="J58" s="55" t="e">
        <f t="shared" ref="J58:J67" si="13">H58*$C$70</f>
        <v>#DIV/0!</v>
      </c>
      <c r="K58" s="55" t="e">
        <f t="shared" ref="K58:K67" si="14">H58+J58</f>
        <v>#DIV/0!</v>
      </c>
      <c r="L58" s="56"/>
      <c r="M58" s="57"/>
      <c r="N58" s="326"/>
      <c r="O58" s="2"/>
      <c r="P58" s="2"/>
      <c r="Q58" s="2"/>
      <c r="R58" s="2"/>
      <c r="S58" s="2"/>
    </row>
    <row r="59" spans="1:19" ht="12.75" x14ac:dyDescent="0.2">
      <c r="A59" s="323" t="str">
        <f>'5) Procedures_RVUs'!B58</f>
        <v>URINALYSIS Microscope</v>
      </c>
      <c r="B59" s="132">
        <f>'5) Procedures_RVUs'!A58</f>
        <v>81015</v>
      </c>
      <c r="C59" s="59"/>
      <c r="D59" s="60">
        <f>'5) Procedures_RVUs'!K58</f>
        <v>0</v>
      </c>
      <c r="E59" s="50">
        <f t="shared" si="10"/>
        <v>0</v>
      </c>
      <c r="F59" s="58"/>
      <c r="G59" s="52" t="e">
        <f t="shared" si="11"/>
        <v>#DIV/0!</v>
      </c>
      <c r="H59" s="53" t="e">
        <f t="shared" si="12"/>
        <v>#DIV/0!</v>
      </c>
      <c r="I59" s="54"/>
      <c r="J59" s="55" t="e">
        <f t="shared" si="13"/>
        <v>#DIV/0!</v>
      </c>
      <c r="K59" s="55" t="e">
        <f t="shared" si="14"/>
        <v>#DIV/0!</v>
      </c>
      <c r="L59" s="56"/>
      <c r="M59" s="57"/>
      <c r="N59" s="326"/>
      <c r="O59" s="2"/>
      <c r="P59" s="2"/>
      <c r="Q59" s="2"/>
      <c r="R59" s="2"/>
      <c r="S59" s="2"/>
    </row>
    <row r="60" spans="1:19" ht="12.75" x14ac:dyDescent="0.2">
      <c r="A60" s="323" t="str">
        <f>'5) Procedures_RVUs'!B59</f>
        <v>URINE PREGNANCY TEST</v>
      </c>
      <c r="B60" s="132">
        <f>'5) Procedures_RVUs'!A59</f>
        <v>81025</v>
      </c>
      <c r="C60" s="59"/>
      <c r="D60" s="60">
        <f>'5) Procedures_RVUs'!K59</f>
        <v>0</v>
      </c>
      <c r="E60" s="50">
        <f t="shared" si="10"/>
        <v>0</v>
      </c>
      <c r="F60" s="58"/>
      <c r="G60" s="52" t="e">
        <f t="shared" si="11"/>
        <v>#DIV/0!</v>
      </c>
      <c r="H60" s="53" t="e">
        <f t="shared" si="12"/>
        <v>#DIV/0!</v>
      </c>
      <c r="I60" s="54"/>
      <c r="J60" s="55" t="e">
        <f t="shared" si="13"/>
        <v>#DIV/0!</v>
      </c>
      <c r="K60" s="55" t="e">
        <f t="shared" si="14"/>
        <v>#DIV/0!</v>
      </c>
      <c r="L60" s="56"/>
      <c r="M60" s="57"/>
      <c r="N60" s="326"/>
      <c r="O60" s="2"/>
      <c r="P60" s="2"/>
      <c r="Q60" s="2"/>
      <c r="R60" s="2"/>
      <c r="S60" s="2"/>
    </row>
    <row r="61" spans="1:19" ht="12.75" x14ac:dyDescent="0.2">
      <c r="A61" s="323" t="str">
        <f>'5) Procedures_RVUs'!B60</f>
        <v>HEMOCCULT</v>
      </c>
      <c r="B61" s="132">
        <f>'5) Procedures_RVUs'!A60</f>
        <v>82270</v>
      </c>
      <c r="C61" s="59"/>
      <c r="D61" s="60">
        <f>'5) Procedures_RVUs'!K60</f>
        <v>0</v>
      </c>
      <c r="E61" s="50">
        <f t="shared" si="10"/>
        <v>0</v>
      </c>
      <c r="F61" s="58"/>
      <c r="G61" s="52" t="e">
        <f t="shared" si="11"/>
        <v>#DIV/0!</v>
      </c>
      <c r="H61" s="53" t="e">
        <f t="shared" si="12"/>
        <v>#DIV/0!</v>
      </c>
      <c r="I61" s="54"/>
      <c r="J61" s="55" t="e">
        <f t="shared" si="13"/>
        <v>#DIV/0!</v>
      </c>
      <c r="K61" s="55" t="e">
        <f t="shared" si="14"/>
        <v>#DIV/0!</v>
      </c>
      <c r="L61" s="56"/>
      <c r="M61" s="57"/>
      <c r="N61" s="326"/>
      <c r="O61" s="2"/>
      <c r="P61" s="2"/>
      <c r="Q61" s="2"/>
      <c r="R61" s="2"/>
      <c r="S61" s="2"/>
    </row>
    <row r="62" spans="1:19" ht="12.75" x14ac:dyDescent="0.2">
      <c r="A62" s="323" t="str">
        <f>'5) Procedures_RVUs'!B61</f>
        <v xml:space="preserve">HEMATOCRIT </v>
      </c>
      <c r="B62" s="132">
        <f>'5) Procedures_RVUs'!A61</f>
        <v>85014</v>
      </c>
      <c r="C62" s="59"/>
      <c r="D62" s="60">
        <f>'5) Procedures_RVUs'!K61</f>
        <v>0</v>
      </c>
      <c r="E62" s="50">
        <f t="shared" si="10"/>
        <v>0</v>
      </c>
      <c r="F62" s="58"/>
      <c r="G62" s="52" t="e">
        <f t="shared" si="11"/>
        <v>#DIV/0!</v>
      </c>
      <c r="H62" s="53" t="e">
        <f t="shared" si="12"/>
        <v>#DIV/0!</v>
      </c>
      <c r="I62" s="54"/>
      <c r="J62" s="55" t="e">
        <f t="shared" si="13"/>
        <v>#DIV/0!</v>
      </c>
      <c r="K62" s="55" t="e">
        <f t="shared" si="14"/>
        <v>#DIV/0!</v>
      </c>
      <c r="L62" s="56"/>
      <c r="M62" s="57"/>
      <c r="N62" s="326"/>
      <c r="O62" s="2"/>
      <c r="P62" s="2"/>
      <c r="Q62" s="2"/>
      <c r="R62" s="2"/>
      <c r="S62" s="2"/>
    </row>
    <row r="63" spans="1:19" ht="12.75" x14ac:dyDescent="0.2">
      <c r="A63" s="323" t="str">
        <f>'5) Procedures_RVUs'!B62</f>
        <v>HEMAGLOBIN</v>
      </c>
      <c r="B63" s="132">
        <f>'5) Procedures_RVUs'!A62</f>
        <v>85018</v>
      </c>
      <c r="C63" s="59"/>
      <c r="D63" s="60">
        <f>'5) Procedures_RVUs'!K62</f>
        <v>0</v>
      </c>
      <c r="E63" s="50">
        <f t="shared" si="10"/>
        <v>0</v>
      </c>
      <c r="F63" s="58"/>
      <c r="G63" s="52" t="e">
        <f t="shared" si="11"/>
        <v>#DIV/0!</v>
      </c>
      <c r="H63" s="53" t="e">
        <f t="shared" si="12"/>
        <v>#DIV/0!</v>
      </c>
      <c r="I63" s="54"/>
      <c r="J63" s="55" t="e">
        <f t="shared" si="13"/>
        <v>#DIV/0!</v>
      </c>
      <c r="K63" s="55" t="e">
        <f t="shared" si="14"/>
        <v>#DIV/0!</v>
      </c>
      <c r="L63" s="56"/>
      <c r="M63" s="57"/>
      <c r="N63" s="326"/>
      <c r="O63" s="2"/>
      <c r="P63" s="2"/>
      <c r="Q63" s="2"/>
      <c r="R63" s="2"/>
      <c r="S63" s="2"/>
    </row>
    <row r="64" spans="1:19" ht="12.75" x14ac:dyDescent="0.2">
      <c r="A64" s="325" t="s">
        <v>107</v>
      </c>
      <c r="B64" s="132">
        <f>'5) Procedures_RVUs'!A63</f>
        <v>86703</v>
      </c>
      <c r="C64" s="59"/>
      <c r="D64" s="60">
        <f>'5) Procedures_RVUs'!K63</f>
        <v>0</v>
      </c>
      <c r="E64" s="50">
        <f>C64*D64</f>
        <v>0</v>
      </c>
      <c r="F64" s="58"/>
      <c r="G64" s="52" t="e">
        <f t="shared" si="11"/>
        <v>#DIV/0!</v>
      </c>
      <c r="H64" s="53" t="e">
        <f>G64*D64</f>
        <v>#DIV/0!</v>
      </c>
      <c r="I64" s="54"/>
      <c r="J64" s="55" t="e">
        <f>H64*$C$70</f>
        <v>#DIV/0!</v>
      </c>
      <c r="K64" s="55" t="e">
        <f>H64+J64</f>
        <v>#DIV/0!</v>
      </c>
      <c r="L64" s="56"/>
      <c r="M64" s="57"/>
      <c r="N64" s="326"/>
      <c r="O64" s="2"/>
      <c r="P64" s="2"/>
      <c r="Q64" s="2"/>
      <c r="R64" s="2"/>
      <c r="S64" s="2"/>
    </row>
    <row r="65" spans="1:34" ht="12.75" x14ac:dyDescent="0.2">
      <c r="A65" s="323" t="str">
        <f>'5) Procedures_RVUs'!B64</f>
        <v>WET PREP includes (Q0111)</v>
      </c>
      <c r="B65" s="132">
        <f>'5) Procedures_RVUs'!A64</f>
        <v>87210</v>
      </c>
      <c r="C65" s="59"/>
      <c r="D65" s="60">
        <f>'5) Procedures_RVUs'!K64</f>
        <v>0</v>
      </c>
      <c r="E65" s="50">
        <f t="shared" si="10"/>
        <v>0</v>
      </c>
      <c r="F65" s="58"/>
      <c r="G65" s="52" t="e">
        <f t="shared" si="11"/>
        <v>#DIV/0!</v>
      </c>
      <c r="H65" s="53" t="e">
        <f t="shared" si="12"/>
        <v>#DIV/0!</v>
      </c>
      <c r="I65" s="54"/>
      <c r="J65" s="55" t="e">
        <f t="shared" si="13"/>
        <v>#DIV/0!</v>
      </c>
      <c r="K65" s="55" t="e">
        <f t="shared" si="14"/>
        <v>#DIV/0!</v>
      </c>
      <c r="L65" s="56"/>
      <c r="M65" s="57"/>
      <c r="N65" s="326"/>
      <c r="O65" s="2"/>
      <c r="P65" s="2"/>
      <c r="Q65" s="2"/>
      <c r="R65" s="2"/>
      <c r="S65" s="2"/>
    </row>
    <row r="66" spans="1:34" ht="12.75" x14ac:dyDescent="0.2">
      <c r="A66" s="323" t="str">
        <f>'5) Procedures_RVUs'!B65</f>
        <v>BLOOD DRAW/FINGER STICK (+G0001)</v>
      </c>
      <c r="B66" s="132">
        <f>'5) Procedures_RVUs'!A65</f>
        <v>36415</v>
      </c>
      <c r="C66" s="59"/>
      <c r="D66" s="60">
        <f>'5) Procedures_RVUs'!K65</f>
        <v>0</v>
      </c>
      <c r="E66" s="50">
        <f t="shared" si="10"/>
        <v>0</v>
      </c>
      <c r="F66" s="58"/>
      <c r="G66" s="52" t="e">
        <f t="shared" si="11"/>
        <v>#DIV/0!</v>
      </c>
      <c r="H66" s="53" t="e">
        <f t="shared" si="12"/>
        <v>#DIV/0!</v>
      </c>
      <c r="I66" s="54"/>
      <c r="J66" s="55" t="e">
        <f t="shared" si="13"/>
        <v>#DIV/0!</v>
      </c>
      <c r="K66" s="55" t="e">
        <f t="shared" si="14"/>
        <v>#DIV/0!</v>
      </c>
      <c r="L66" s="56"/>
      <c r="M66" s="57"/>
      <c r="N66" s="326"/>
      <c r="O66" s="2"/>
      <c r="P66" s="2"/>
      <c r="Q66" s="2"/>
      <c r="R66" s="2"/>
      <c r="S66" s="2"/>
    </row>
    <row r="67" spans="1:34" ht="12.75" x14ac:dyDescent="0.2">
      <c r="A67" s="323" t="str">
        <f>'5) Procedures_RVUs'!B66</f>
        <v>HANDLING/CONVEYANCE OF SPECIMEN</v>
      </c>
      <c r="B67" s="132">
        <f>'5) Procedures_RVUs'!A66</f>
        <v>99000</v>
      </c>
      <c r="C67" s="145"/>
      <c r="D67" s="146">
        <f>'5) Procedures_RVUs'!K66</f>
        <v>0</v>
      </c>
      <c r="E67" s="147">
        <f t="shared" si="10"/>
        <v>0</v>
      </c>
      <c r="F67" s="148"/>
      <c r="G67" s="149" t="e">
        <f t="shared" si="11"/>
        <v>#DIV/0!</v>
      </c>
      <c r="H67" s="150" t="e">
        <f t="shared" si="12"/>
        <v>#DIV/0!</v>
      </c>
      <c r="I67" s="151"/>
      <c r="J67" s="152" t="e">
        <f t="shared" si="13"/>
        <v>#DIV/0!</v>
      </c>
      <c r="K67" s="152" t="e">
        <f t="shared" si="14"/>
        <v>#DIV/0!</v>
      </c>
      <c r="L67" s="153"/>
      <c r="M67" s="154"/>
      <c r="N67" s="329"/>
      <c r="O67" s="2"/>
      <c r="P67" s="2"/>
      <c r="Q67" s="2"/>
      <c r="R67" s="2"/>
      <c r="S67" s="2"/>
    </row>
    <row r="68" spans="1:34" ht="12.75" x14ac:dyDescent="0.2">
      <c r="A68" s="337" t="s">
        <v>49</v>
      </c>
      <c r="B68" s="338"/>
      <c r="C68" s="339"/>
      <c r="D68" s="340"/>
      <c r="E68" s="341">
        <f>SUM(E10:E67)</f>
        <v>0</v>
      </c>
      <c r="F68" s="342">
        <f>C69</f>
        <v>0</v>
      </c>
      <c r="G68" s="343"/>
      <c r="H68" s="343"/>
      <c r="I68" s="343"/>
      <c r="J68" s="343"/>
      <c r="K68" s="343"/>
      <c r="L68" s="338"/>
      <c r="M68" s="338"/>
      <c r="N68" s="344"/>
      <c r="O68" s="2"/>
      <c r="P68" s="2"/>
      <c r="Q68" s="2"/>
      <c r="R68" s="2"/>
      <c r="S68" s="2"/>
    </row>
    <row r="69" spans="1:34" ht="12.75" x14ac:dyDescent="0.2">
      <c r="A69" s="518" t="s">
        <v>425</v>
      </c>
      <c r="B69" s="519"/>
      <c r="C69" s="139"/>
      <c r="D69" s="155"/>
      <c r="E69" s="156"/>
      <c r="F69" s="157"/>
      <c r="G69" s="158"/>
      <c r="H69" s="159"/>
      <c r="I69" s="160"/>
      <c r="J69" s="160"/>
      <c r="K69" s="161"/>
      <c r="L69" s="157"/>
      <c r="M69" s="157"/>
      <c r="N69" s="235"/>
      <c r="O69" s="2"/>
      <c r="P69" s="2"/>
      <c r="Q69" s="2"/>
      <c r="R69" s="2"/>
      <c r="S69" s="2"/>
    </row>
    <row r="70" spans="1:34" s="26" customFormat="1" ht="12.75" x14ac:dyDescent="0.2">
      <c r="A70" s="520" t="s">
        <v>220</v>
      </c>
      <c r="B70" s="521"/>
      <c r="C70" s="140"/>
      <c r="D70" s="141"/>
      <c r="E70" s="142"/>
      <c r="F70" s="162"/>
      <c r="G70" s="143"/>
      <c r="H70" s="144"/>
      <c r="I70" s="144"/>
      <c r="J70" s="144"/>
      <c r="K70" s="163"/>
      <c r="L70" s="236"/>
      <c r="M70" s="236"/>
      <c r="N70" s="237"/>
      <c r="O70" s="2"/>
      <c r="P70" s="2"/>
      <c r="Q70" s="2"/>
      <c r="R70" s="2"/>
      <c r="S70" s="2"/>
      <c r="T70" s="1"/>
      <c r="U70" s="1"/>
      <c r="V70" s="1"/>
      <c r="W70" s="1"/>
      <c r="X70" s="1"/>
      <c r="Y70" s="1"/>
      <c r="Z70" s="1"/>
      <c r="AA70" s="1"/>
      <c r="AB70" s="1"/>
      <c r="AC70" s="1"/>
      <c r="AD70" s="1"/>
      <c r="AE70" s="1"/>
      <c r="AF70" s="1"/>
      <c r="AG70" s="1"/>
      <c r="AH70" s="1"/>
    </row>
    <row r="71" spans="1:34" ht="12.75" x14ac:dyDescent="0.2">
      <c r="A71" s="311" t="s">
        <v>460</v>
      </c>
      <c r="B71" s="96"/>
      <c r="C71" s="96"/>
    </row>
    <row r="72" spans="1:34" ht="12.75" x14ac:dyDescent="0.2">
      <c r="A72" s="112"/>
      <c r="B72" s="81"/>
      <c r="C72" s="81"/>
    </row>
    <row r="73" spans="1:34" ht="12.75" x14ac:dyDescent="0.2">
      <c r="A73" s="112"/>
      <c r="B73" s="81"/>
      <c r="C73" s="81"/>
    </row>
    <row r="74" spans="1:34" hidden="1" x14ac:dyDescent="0.2"/>
    <row r="75" spans="1:34" hidden="1" x14ac:dyDescent="0.2"/>
    <row r="76" spans="1:34" x14ac:dyDescent="0.2"/>
  </sheetData>
  <sheetProtection formatColumns="0" formatRows="0"/>
  <mergeCells count="6">
    <mergeCell ref="A3:N3"/>
    <mergeCell ref="A2:N2"/>
    <mergeCell ref="A4:N4"/>
    <mergeCell ref="A69:B69"/>
    <mergeCell ref="A70:B70"/>
    <mergeCell ref="A6:N7"/>
  </mergeCells>
  <hyperlinks>
    <hyperlink ref="A9" location="'7) Reference Guide'!A57" tooltip="A link to navigate to the description of the term &quot;Service or procedure (column A)&quot; in reference guide worksheet." display="'7) Reference Guide'!A57"/>
    <hyperlink ref="B9" location="'7) Reference Guide'!A58" tooltip="A link to navigate to the description of the term &quot;CPT codes (column B)&quot; in reference guide worksheet." display="'7) Reference Guide'!A58"/>
    <hyperlink ref="E9" location="'7) Reference Guide'!A61" tooltip="A link to navigate to the description of the term &quot;Total service units (column E)&quot; in reference guide worksheet." display="'7) Reference Guide'!A61"/>
    <hyperlink ref="F9" location="'7) Reference Guide'!A62" tooltip="A link to navigate to the description of the term &quot;Adjusted total cost from cost calculation&quot; in reference guide worksheet." display="'7) Reference Guide'!A62"/>
    <hyperlink ref="C9" location="'7) Reference Guide'!A59" tooltip="A link to navigate to the description of the term &quot;Service Utilization (column C)&quot; in reference guide worksheet." display="'7) Reference Guide'!A59"/>
    <hyperlink ref="D9" location="'7) Reference Guide'!A60" tooltip="A link to navigate to the description of the term &quot;RVS value (column D)&quot; in reference guide worksheet." display="'7) Reference Guide'!A60"/>
    <hyperlink ref="G9" location="'7) Reference Guide'!A63" tooltip="A link to navigate to the description of the term &quot;Average cost per service unit (Column G)&quot; in reference guide worksheet." display="'7) Reference Guide'!A63"/>
    <hyperlink ref="H9" location="'7) Reference Guide'!A64" tooltip="A link to navigate to the description of the term &quot;Service cost (Column H)&quot; in reference guide worksheet." display="'7) Reference Guide'!A64"/>
    <hyperlink ref="I9" location="'7) Reference Guide'!A65" tooltip="A link to navigate to the description of the term &quot;Current fee (Column I)&quot; in reference guide worksheet." display="'7) Reference Guide'!A65"/>
    <hyperlink ref="J9" location="'7) Reference Guide'!A66" tooltip="A link to navigate to the description of the term &quot;Cost of living adjustment (Column J)&quot; in reference guide worksheet." display="'7) Reference Guide'!A66"/>
    <hyperlink ref="K9" location="'7) Reference Guide'!A67" tooltip="A link to navigate to the description of the term &quot;Adjusted cost (Column K)&quot; in reference guide worksheet." display="'7) Reference Guide'!A67"/>
    <hyperlink ref="L9" location="'7) Reference Guide'!A68" tooltip="A link to navigate to the description of the term &quot;Proposed fee (Column L)&quot; in reference guide worksheet." display="'7) Reference Guide'!A68"/>
    <hyperlink ref="M9" location="'7) Reference Guide'!A69" tooltip="A link to navigate to the description of the term &quot;Medicaid reimbursement (Column M)&quot; in reference guide worksheet." display="'7) Reference Guide'!A69"/>
    <hyperlink ref="N9" location="'7) Reference Guide'!A70" tooltip="A link to navigate to the description of the term &quot;third party reimbursement (Column N)&quot; in reference guide worksheet." display="'7) Reference Guide'!A70"/>
    <hyperlink ref="A70:B70" location="'7) Reference Guide'!A71" tooltip="A link to navigate to the description of the term &quot;COLA margin cell C72&quot; in reference guide worksheet." display="Cost Of Living Adjustment (COLA) and/or Margin"/>
  </hyperlinks>
  <pageMargins left="0.26" right="0.47" top="0.33" bottom="0.21" header="0.17" footer="0.21"/>
  <pageSetup scale="66" orientation="landscape" r:id="rId1"/>
  <headerFooter alignWithMargins="0">
    <oddFooter>&amp;L&amp;"Arial,Bold"FORM 1</oddFooter>
  </headerFooter>
  <colBreaks count="1" manualBreakCount="1">
    <brk id="11" max="1048575" man="1"/>
  </colBreak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C3E"/>
  </sheetPr>
  <dimension ref="A1:K86"/>
  <sheetViews>
    <sheetView zoomScaleNormal="100" workbookViewId="0">
      <selection activeCell="B71" sqref="B71:E71"/>
    </sheetView>
  </sheetViews>
  <sheetFormatPr defaultColWidth="0" defaultRowHeight="14.25" zeroHeight="1" x14ac:dyDescent="0.2"/>
  <cols>
    <col min="1" max="1" width="24.21875" style="104" customWidth="1"/>
    <col min="2" max="2" width="27.21875" style="104" customWidth="1"/>
    <col min="3" max="3" width="23.44140625" style="104" customWidth="1"/>
    <col min="4" max="4" width="26.5546875" style="104" customWidth="1"/>
    <col min="5" max="5" width="29" style="104" customWidth="1"/>
    <col min="6" max="6" width="34.44140625" style="103" hidden="1" customWidth="1"/>
    <col min="7" max="11" width="0" style="103" hidden="1" customWidth="1"/>
    <col min="12" max="16384" width="9.21875" style="104" hidden="1"/>
  </cols>
  <sheetData>
    <row r="1" spans="1:11" ht="15" thickBot="1" x14ac:dyDescent="0.25">
      <c r="A1" s="372" t="s">
        <v>482</v>
      </c>
    </row>
    <row r="2" spans="1:11" s="102" customFormat="1" ht="71.25" customHeight="1" x14ac:dyDescent="0.2">
      <c r="A2" s="565" t="s">
        <v>380</v>
      </c>
      <c r="B2" s="566"/>
      <c r="C2" s="566"/>
      <c r="D2" s="566"/>
      <c r="E2" s="567"/>
      <c r="F2" s="166"/>
      <c r="G2" s="101"/>
      <c r="H2" s="101"/>
      <c r="I2" s="101"/>
      <c r="J2" s="101"/>
      <c r="K2" s="101"/>
    </row>
    <row r="3" spans="1:11" s="102" customFormat="1" ht="34.5" customHeight="1" x14ac:dyDescent="0.2">
      <c r="A3" s="568" t="s">
        <v>280</v>
      </c>
      <c r="B3" s="568"/>
      <c r="C3" s="568"/>
      <c r="D3" s="568"/>
      <c r="E3" s="568"/>
      <c r="F3" s="166"/>
      <c r="G3" s="115"/>
      <c r="H3" s="115"/>
      <c r="I3" s="115"/>
      <c r="J3" s="115"/>
      <c r="K3" s="115"/>
    </row>
    <row r="4" spans="1:11" s="102" customFormat="1" ht="17.25" x14ac:dyDescent="0.2">
      <c r="A4" s="248" t="s">
        <v>264</v>
      </c>
      <c r="B4" s="238"/>
      <c r="C4" s="238"/>
      <c r="D4" s="238"/>
      <c r="E4" s="239"/>
      <c r="F4" s="166"/>
      <c r="G4" s="115"/>
      <c r="H4" s="115"/>
      <c r="I4" s="115"/>
      <c r="J4" s="115"/>
      <c r="K4" s="115"/>
    </row>
    <row r="5" spans="1:11" s="102" customFormat="1" ht="16.5" customHeight="1" x14ac:dyDescent="0.2">
      <c r="A5" s="248" t="s">
        <v>265</v>
      </c>
      <c r="B5" s="238"/>
      <c r="C5" s="238"/>
      <c r="D5" s="238"/>
      <c r="E5" s="239"/>
      <c r="F5" s="166"/>
      <c r="G5" s="115"/>
      <c r="H5" s="115"/>
      <c r="I5" s="115"/>
      <c r="J5" s="115"/>
      <c r="K5" s="115"/>
    </row>
    <row r="6" spans="1:11" s="102" customFormat="1" ht="16.5" customHeight="1" x14ac:dyDescent="0.2">
      <c r="A6" s="248" t="s">
        <v>192</v>
      </c>
      <c r="B6" s="238"/>
      <c r="C6" s="238"/>
      <c r="D6" s="238"/>
      <c r="E6" s="239"/>
      <c r="F6" s="166"/>
      <c r="G6" s="115"/>
      <c r="H6" s="115"/>
      <c r="I6" s="115"/>
      <c r="J6" s="115"/>
      <c r="K6" s="115"/>
    </row>
    <row r="7" spans="1:11" s="102" customFormat="1" ht="16.5" customHeight="1" x14ac:dyDescent="0.2">
      <c r="A7" s="248" t="s">
        <v>193</v>
      </c>
      <c r="B7" s="238"/>
      <c r="C7" s="238"/>
      <c r="D7" s="238"/>
      <c r="E7" s="239"/>
      <c r="F7" s="166"/>
      <c r="G7" s="115"/>
      <c r="H7" s="115"/>
      <c r="I7" s="115"/>
      <c r="J7" s="115"/>
      <c r="K7" s="115"/>
    </row>
    <row r="8" spans="1:11" s="102" customFormat="1" ht="17.25" x14ac:dyDescent="0.2">
      <c r="A8" s="569"/>
      <c r="B8" s="570"/>
      <c r="C8" s="570"/>
      <c r="D8" s="570"/>
      <c r="E8" s="571"/>
      <c r="F8" s="166"/>
      <c r="G8" s="115"/>
      <c r="H8" s="115"/>
      <c r="I8" s="115"/>
      <c r="J8" s="115"/>
      <c r="K8" s="115"/>
    </row>
    <row r="9" spans="1:11" ht="18" thickBot="1" x14ac:dyDescent="0.25">
      <c r="A9" s="575" t="s">
        <v>264</v>
      </c>
      <c r="B9" s="576"/>
      <c r="C9" s="576"/>
      <c r="D9" s="576"/>
      <c r="E9" s="577"/>
      <c r="F9" s="168"/>
    </row>
    <row r="10" spans="1:11" ht="28.5" customHeight="1" x14ac:dyDescent="0.2">
      <c r="A10" s="572" t="s">
        <v>179</v>
      </c>
      <c r="B10" s="573"/>
      <c r="C10" s="573"/>
      <c r="D10" s="573"/>
      <c r="E10" s="574"/>
      <c r="F10" s="169"/>
    </row>
    <row r="11" spans="1:11" ht="30" customHeight="1" x14ac:dyDescent="0.2">
      <c r="A11" s="240" t="s">
        <v>221</v>
      </c>
      <c r="B11" s="529" t="s">
        <v>231</v>
      </c>
      <c r="C11" s="529"/>
      <c r="D11" s="529"/>
      <c r="E11" s="530"/>
      <c r="F11" s="167"/>
    </row>
    <row r="12" spans="1:11" ht="15.75" customHeight="1" x14ac:dyDescent="0.2">
      <c r="A12" s="240" t="s">
        <v>223</v>
      </c>
      <c r="B12" s="529" t="s">
        <v>178</v>
      </c>
      <c r="C12" s="529"/>
      <c r="D12" s="529"/>
      <c r="E12" s="530"/>
      <c r="F12" s="167"/>
    </row>
    <row r="13" spans="1:11" ht="29.25" customHeight="1" x14ac:dyDescent="0.2">
      <c r="A13" s="240" t="s">
        <v>222</v>
      </c>
      <c r="B13" s="529" t="s">
        <v>232</v>
      </c>
      <c r="C13" s="529"/>
      <c r="D13" s="529"/>
      <c r="E13" s="530"/>
      <c r="F13" s="167"/>
    </row>
    <row r="14" spans="1:11" ht="61.5" customHeight="1" x14ac:dyDescent="0.2">
      <c r="A14" s="240" t="s">
        <v>224</v>
      </c>
      <c r="B14" s="529" t="s">
        <v>381</v>
      </c>
      <c r="C14" s="529"/>
      <c r="D14" s="529"/>
      <c r="E14" s="530"/>
      <c r="F14" s="167"/>
    </row>
    <row r="15" spans="1:11" ht="29.25" customHeight="1" x14ac:dyDescent="0.2">
      <c r="A15" s="240" t="s">
        <v>225</v>
      </c>
      <c r="B15" s="529" t="s">
        <v>423</v>
      </c>
      <c r="C15" s="529"/>
      <c r="D15" s="529"/>
      <c r="E15" s="530"/>
      <c r="F15" s="167"/>
    </row>
    <row r="16" spans="1:11" ht="15" customHeight="1" x14ac:dyDescent="0.2">
      <c r="A16" s="240" t="s">
        <v>226</v>
      </c>
      <c r="B16" s="529" t="s">
        <v>229</v>
      </c>
      <c r="C16" s="529"/>
      <c r="D16" s="529"/>
      <c r="E16" s="530"/>
      <c r="F16" s="167"/>
    </row>
    <row r="17" spans="1:6" ht="58.5" customHeight="1" x14ac:dyDescent="0.2">
      <c r="A17" s="240" t="s">
        <v>227</v>
      </c>
      <c r="B17" s="529" t="s">
        <v>382</v>
      </c>
      <c r="C17" s="529"/>
      <c r="D17" s="529"/>
      <c r="E17" s="530"/>
      <c r="F17" s="167"/>
    </row>
    <row r="18" spans="1:6" ht="28.5" customHeight="1" x14ac:dyDescent="0.2">
      <c r="A18" s="240" t="s">
        <v>228</v>
      </c>
      <c r="B18" s="529" t="s">
        <v>230</v>
      </c>
      <c r="C18" s="529"/>
      <c r="D18" s="529"/>
      <c r="E18" s="530"/>
      <c r="F18" s="167"/>
    </row>
    <row r="19" spans="1:6" ht="44.25" customHeight="1" x14ac:dyDescent="0.2">
      <c r="A19" s="240" t="s">
        <v>237</v>
      </c>
      <c r="B19" s="529" t="s">
        <v>386</v>
      </c>
      <c r="C19" s="529"/>
      <c r="D19" s="529"/>
      <c r="E19" s="530"/>
      <c r="F19" s="167"/>
    </row>
    <row r="20" spans="1:6" ht="17.25" x14ac:dyDescent="0.2">
      <c r="A20" s="549" t="s">
        <v>241</v>
      </c>
      <c r="B20" s="550"/>
      <c r="C20" s="550"/>
      <c r="D20" s="550"/>
      <c r="E20" s="551"/>
      <c r="F20" s="169"/>
    </row>
    <row r="21" spans="1:6" ht="66" customHeight="1" x14ac:dyDescent="0.2">
      <c r="A21" s="241" t="s">
        <v>238</v>
      </c>
      <c r="B21" s="560" t="s">
        <v>387</v>
      </c>
      <c r="C21" s="560"/>
      <c r="D21" s="560"/>
      <c r="E21" s="561"/>
      <c r="F21" s="170"/>
    </row>
    <row r="22" spans="1:6" ht="45" customHeight="1" x14ac:dyDescent="0.2">
      <c r="A22" s="241" t="s">
        <v>388</v>
      </c>
      <c r="B22" s="529" t="s">
        <v>450</v>
      </c>
      <c r="C22" s="529"/>
      <c r="D22" s="529"/>
      <c r="E22" s="530"/>
      <c r="F22" s="167"/>
    </row>
    <row r="23" spans="1:6" ht="28.5" customHeight="1" x14ac:dyDescent="0.2">
      <c r="A23" s="241" t="s">
        <v>389</v>
      </c>
      <c r="B23" s="529" t="s">
        <v>451</v>
      </c>
      <c r="C23" s="529"/>
      <c r="D23" s="529"/>
      <c r="E23" s="530"/>
      <c r="F23" s="167"/>
    </row>
    <row r="24" spans="1:6" ht="43.5" customHeight="1" x14ac:dyDescent="0.2">
      <c r="A24" s="241" t="s">
        <v>390</v>
      </c>
      <c r="B24" s="529" t="s">
        <v>180</v>
      </c>
      <c r="C24" s="529"/>
      <c r="D24" s="529"/>
      <c r="E24" s="530"/>
      <c r="F24" s="167"/>
    </row>
    <row r="25" spans="1:6" ht="30" customHeight="1" x14ac:dyDescent="0.2">
      <c r="A25" s="241" t="s">
        <v>391</v>
      </c>
      <c r="B25" s="529" t="s">
        <v>236</v>
      </c>
      <c r="C25" s="529"/>
      <c r="D25" s="529"/>
      <c r="E25" s="530"/>
      <c r="F25" s="167"/>
    </row>
    <row r="26" spans="1:6" ht="16.5" customHeight="1" x14ac:dyDescent="0.2">
      <c r="A26" s="241" t="s">
        <v>239</v>
      </c>
      <c r="B26" s="529" t="s">
        <v>392</v>
      </c>
      <c r="C26" s="529"/>
      <c r="D26" s="529"/>
      <c r="E26" s="530"/>
      <c r="F26" s="167"/>
    </row>
    <row r="27" spans="1:6" ht="16.5" customHeight="1" x14ac:dyDescent="0.2">
      <c r="A27" s="549" t="s">
        <v>240</v>
      </c>
      <c r="B27" s="550"/>
      <c r="C27" s="550"/>
      <c r="D27" s="550"/>
      <c r="E27" s="551"/>
      <c r="F27" s="167"/>
    </row>
    <row r="28" spans="1:6" ht="31.5" customHeight="1" thickBot="1" x14ac:dyDescent="0.25">
      <c r="A28" s="242" t="s">
        <v>393</v>
      </c>
      <c r="B28" s="563" t="s">
        <v>394</v>
      </c>
      <c r="C28" s="563"/>
      <c r="D28" s="563"/>
      <c r="E28" s="564"/>
      <c r="F28" s="167"/>
    </row>
    <row r="29" spans="1:6" ht="18" thickBot="1" x14ac:dyDescent="0.25">
      <c r="A29" s="526"/>
      <c r="B29" s="527"/>
      <c r="C29" s="527"/>
      <c r="D29" s="527"/>
      <c r="E29" s="528"/>
      <c r="F29" s="167"/>
    </row>
    <row r="30" spans="1:6" ht="17.25" x14ac:dyDescent="0.2">
      <c r="A30" s="534" t="s">
        <v>265</v>
      </c>
      <c r="B30" s="535"/>
      <c r="C30" s="535"/>
      <c r="D30" s="535"/>
      <c r="E30" s="536"/>
      <c r="F30" s="167"/>
    </row>
    <row r="31" spans="1:6" ht="17.25" x14ac:dyDescent="0.2">
      <c r="A31" s="531" t="s">
        <v>242</v>
      </c>
      <c r="B31" s="532"/>
      <c r="C31" s="532"/>
      <c r="D31" s="532"/>
      <c r="E31" s="533"/>
      <c r="F31" s="167"/>
    </row>
    <row r="32" spans="1:6" ht="17.25" x14ac:dyDescent="0.2">
      <c r="A32" s="243" t="s">
        <v>385</v>
      </c>
      <c r="B32" s="529" t="s">
        <v>395</v>
      </c>
      <c r="C32" s="529"/>
      <c r="D32" s="529"/>
      <c r="E32" s="530"/>
      <c r="F32" s="167"/>
    </row>
    <row r="33" spans="1:6" ht="17.25" x14ac:dyDescent="0.2">
      <c r="A33" s="241" t="s">
        <v>182</v>
      </c>
      <c r="B33" s="529" t="s">
        <v>191</v>
      </c>
      <c r="C33" s="529"/>
      <c r="D33" s="529"/>
      <c r="E33" s="530"/>
      <c r="F33" s="167"/>
    </row>
    <row r="34" spans="1:6" ht="17.25" customHeight="1" x14ac:dyDescent="0.2">
      <c r="A34" s="241" t="s">
        <v>203</v>
      </c>
      <c r="B34" s="529" t="s">
        <v>396</v>
      </c>
      <c r="C34" s="529"/>
      <c r="D34" s="529"/>
      <c r="E34" s="530"/>
      <c r="F34" s="167"/>
    </row>
    <row r="35" spans="1:6" ht="30" customHeight="1" x14ac:dyDescent="0.2">
      <c r="A35" s="241" t="s">
        <v>202</v>
      </c>
      <c r="B35" s="537" t="s">
        <v>422</v>
      </c>
      <c r="C35" s="537"/>
      <c r="D35" s="537"/>
      <c r="E35" s="538"/>
      <c r="F35" s="167"/>
    </row>
    <row r="36" spans="1:6" ht="30.75" customHeight="1" x14ac:dyDescent="0.2">
      <c r="A36" s="241" t="s">
        <v>204</v>
      </c>
      <c r="B36" s="529" t="s">
        <v>397</v>
      </c>
      <c r="C36" s="529"/>
      <c r="D36" s="529"/>
      <c r="E36" s="530"/>
      <c r="F36" s="167"/>
    </row>
    <row r="37" spans="1:6" ht="48" customHeight="1" thickBot="1" x14ac:dyDescent="0.25">
      <c r="A37" s="242" t="s">
        <v>243</v>
      </c>
      <c r="B37" s="539" t="s">
        <v>398</v>
      </c>
      <c r="C37" s="539"/>
      <c r="D37" s="539"/>
      <c r="E37" s="540"/>
      <c r="F37" s="167"/>
    </row>
    <row r="38" spans="1:6" ht="18" thickBot="1" x14ac:dyDescent="0.25">
      <c r="A38" s="523"/>
      <c r="B38" s="524"/>
      <c r="C38" s="524"/>
      <c r="D38" s="524"/>
      <c r="E38" s="525"/>
      <c r="F38" s="167"/>
    </row>
    <row r="39" spans="1:6" ht="18" thickBot="1" x14ac:dyDescent="0.25">
      <c r="A39" s="562" t="s">
        <v>421</v>
      </c>
      <c r="B39" s="562"/>
      <c r="C39" s="562"/>
      <c r="D39" s="562"/>
      <c r="E39" s="562"/>
      <c r="F39" s="167"/>
    </row>
    <row r="40" spans="1:6" ht="17.25" x14ac:dyDescent="0.2">
      <c r="A40" s="541" t="s">
        <v>245</v>
      </c>
      <c r="B40" s="542"/>
      <c r="C40" s="542"/>
      <c r="D40" s="542"/>
      <c r="E40" s="543"/>
      <c r="F40" s="167"/>
    </row>
    <row r="41" spans="1:6" ht="193.5" customHeight="1" x14ac:dyDescent="0.2">
      <c r="A41" s="244" t="s">
        <v>246</v>
      </c>
      <c r="B41" s="544" t="s">
        <v>420</v>
      </c>
      <c r="C41" s="544"/>
      <c r="D41" s="544"/>
      <c r="E41" s="544"/>
      <c r="F41" s="171"/>
    </row>
    <row r="42" spans="1:6" ht="45.6" customHeight="1" x14ac:dyDescent="0.2">
      <c r="A42" s="244" t="s">
        <v>211</v>
      </c>
      <c r="B42" s="529" t="s">
        <v>399</v>
      </c>
      <c r="C42" s="529"/>
      <c r="D42" s="529"/>
      <c r="E42" s="529"/>
      <c r="F42" s="171"/>
    </row>
    <row r="43" spans="1:6" ht="66" customHeight="1" x14ac:dyDescent="0.2">
      <c r="A43" s="244" t="s">
        <v>247</v>
      </c>
      <c r="B43" s="544" t="s">
        <v>452</v>
      </c>
      <c r="C43" s="544"/>
      <c r="D43" s="544"/>
      <c r="E43" s="544"/>
      <c r="F43" s="171"/>
    </row>
    <row r="44" spans="1:6" ht="45.75" customHeight="1" x14ac:dyDescent="0.2">
      <c r="A44" s="244" t="s">
        <v>194</v>
      </c>
      <c r="B44" s="529" t="s">
        <v>407</v>
      </c>
      <c r="C44" s="529"/>
      <c r="D44" s="529"/>
      <c r="E44" s="529"/>
      <c r="F44" s="171"/>
    </row>
    <row r="45" spans="1:6" ht="30" customHeight="1" x14ac:dyDescent="0.2">
      <c r="A45" s="244" t="s">
        <v>195</v>
      </c>
      <c r="B45" s="529" t="s">
        <v>406</v>
      </c>
      <c r="C45" s="529"/>
      <c r="D45" s="529"/>
      <c r="E45" s="529"/>
      <c r="F45" s="171"/>
    </row>
    <row r="46" spans="1:6" ht="30.75" customHeight="1" x14ac:dyDescent="0.2">
      <c r="A46" s="244" t="s">
        <v>196</v>
      </c>
      <c r="B46" s="529" t="s">
        <v>405</v>
      </c>
      <c r="C46" s="529"/>
      <c r="D46" s="529"/>
      <c r="E46" s="529"/>
      <c r="F46" s="171"/>
    </row>
    <row r="47" spans="1:6" ht="29.25" customHeight="1" x14ac:dyDescent="0.2">
      <c r="A47" s="244" t="s">
        <v>197</v>
      </c>
      <c r="B47" s="529" t="s">
        <v>404</v>
      </c>
      <c r="C47" s="529"/>
      <c r="D47" s="529"/>
      <c r="E47" s="529"/>
      <c r="F47" s="171"/>
    </row>
    <row r="48" spans="1:6" ht="84" customHeight="1" x14ac:dyDescent="0.2">
      <c r="A48" s="244" t="s">
        <v>249</v>
      </c>
      <c r="B48" s="552" t="s">
        <v>419</v>
      </c>
      <c r="C48" s="552"/>
      <c r="D48" s="552"/>
      <c r="E48" s="552"/>
      <c r="F48" s="171"/>
    </row>
    <row r="49" spans="1:11" ht="17.25" customHeight="1" x14ac:dyDescent="0.2">
      <c r="A49" s="244" t="s">
        <v>198</v>
      </c>
      <c r="B49" s="529" t="s">
        <v>400</v>
      </c>
      <c r="C49" s="529"/>
      <c r="D49" s="529"/>
      <c r="E49" s="529"/>
      <c r="F49" s="167"/>
    </row>
    <row r="50" spans="1:11" ht="17.25" x14ac:dyDescent="0.2">
      <c r="A50" s="244" t="s">
        <v>199</v>
      </c>
      <c r="B50" s="529" t="s">
        <v>401</v>
      </c>
      <c r="C50" s="529"/>
      <c r="D50" s="529"/>
      <c r="E50" s="529"/>
      <c r="F50" s="167"/>
    </row>
    <row r="51" spans="1:11" ht="17.25" customHeight="1" x14ac:dyDescent="0.2">
      <c r="A51" s="244" t="s">
        <v>200</v>
      </c>
      <c r="B51" s="529" t="s">
        <v>402</v>
      </c>
      <c r="C51" s="529"/>
      <c r="D51" s="529"/>
      <c r="E51" s="529"/>
      <c r="F51" s="167"/>
    </row>
    <row r="52" spans="1:11" ht="17.25" x14ac:dyDescent="0.2">
      <c r="A52" s="244" t="s">
        <v>201</v>
      </c>
      <c r="B52" s="529" t="s">
        <v>250</v>
      </c>
      <c r="C52" s="529"/>
      <c r="D52" s="529"/>
      <c r="E52" s="529"/>
      <c r="F52" s="167"/>
    </row>
    <row r="53" spans="1:11" ht="28.5" customHeight="1" x14ac:dyDescent="0.2">
      <c r="A53" s="244" t="s">
        <v>212</v>
      </c>
      <c r="B53" s="529" t="s">
        <v>418</v>
      </c>
      <c r="C53" s="529"/>
      <c r="D53" s="529"/>
      <c r="E53" s="529"/>
      <c r="F53" s="167"/>
    </row>
    <row r="54" spans="1:11" ht="60" customHeight="1" thickBot="1" x14ac:dyDescent="0.25">
      <c r="A54" s="245" t="s">
        <v>248</v>
      </c>
      <c r="B54" s="563" t="s">
        <v>403</v>
      </c>
      <c r="C54" s="563"/>
      <c r="D54" s="563"/>
      <c r="E54" s="563"/>
      <c r="F54" s="171"/>
    </row>
    <row r="55" spans="1:11" ht="18" thickBot="1" x14ac:dyDescent="0.25">
      <c r="A55" s="547"/>
      <c r="B55" s="524"/>
      <c r="C55" s="524"/>
      <c r="D55" s="524"/>
      <c r="E55" s="548"/>
      <c r="F55" s="171"/>
    </row>
    <row r="56" spans="1:11" ht="17.25" x14ac:dyDescent="0.2">
      <c r="A56" s="534" t="s">
        <v>408</v>
      </c>
      <c r="B56" s="535"/>
      <c r="C56" s="535"/>
      <c r="D56" s="535"/>
      <c r="E56" s="536"/>
      <c r="F56" s="167"/>
    </row>
    <row r="57" spans="1:11" ht="17.25" x14ac:dyDescent="0.2">
      <c r="A57" s="549" t="s">
        <v>409</v>
      </c>
      <c r="B57" s="550"/>
      <c r="C57" s="550"/>
      <c r="D57" s="550"/>
      <c r="E57" s="551"/>
      <c r="F57" s="167"/>
    </row>
    <row r="58" spans="1:11" s="106" customFormat="1" ht="30" customHeight="1" x14ac:dyDescent="0.2">
      <c r="A58" s="246" t="s">
        <v>251</v>
      </c>
      <c r="B58" s="556" t="s">
        <v>410</v>
      </c>
      <c r="C58" s="556"/>
      <c r="D58" s="556"/>
      <c r="E58" s="557"/>
      <c r="F58" s="172"/>
      <c r="G58" s="105"/>
      <c r="H58" s="105"/>
      <c r="I58" s="105"/>
      <c r="J58" s="105"/>
      <c r="K58" s="105"/>
    </row>
    <row r="59" spans="1:11" ht="16.5" customHeight="1" x14ac:dyDescent="0.2">
      <c r="A59" s="241" t="s">
        <v>252</v>
      </c>
      <c r="B59" s="529" t="s">
        <v>411</v>
      </c>
      <c r="C59" s="529"/>
      <c r="D59" s="529"/>
      <c r="E59" s="530"/>
      <c r="F59" s="167"/>
    </row>
    <row r="60" spans="1:11" ht="63.75" customHeight="1" x14ac:dyDescent="0.2">
      <c r="A60" s="241" t="s">
        <v>253</v>
      </c>
      <c r="B60" s="529" t="s">
        <v>453</v>
      </c>
      <c r="C60" s="529"/>
      <c r="D60" s="529"/>
      <c r="E60" s="530"/>
      <c r="F60" s="167"/>
    </row>
    <row r="61" spans="1:11" ht="17.25" x14ac:dyDescent="0.2">
      <c r="A61" s="241" t="s">
        <v>254</v>
      </c>
      <c r="B61" s="529" t="s">
        <v>412</v>
      </c>
      <c r="C61" s="529"/>
      <c r="D61" s="529"/>
      <c r="E61" s="530"/>
      <c r="F61" s="167"/>
    </row>
    <row r="62" spans="1:11" ht="30.75" customHeight="1" x14ac:dyDescent="0.2">
      <c r="A62" s="241" t="s">
        <v>256</v>
      </c>
      <c r="B62" s="529" t="s">
        <v>255</v>
      </c>
      <c r="C62" s="529"/>
      <c r="D62" s="529"/>
      <c r="E62" s="530"/>
      <c r="F62" s="167"/>
    </row>
    <row r="63" spans="1:11" ht="29.25" customHeight="1" x14ac:dyDescent="0.2">
      <c r="A63" s="241" t="s">
        <v>257</v>
      </c>
      <c r="B63" s="529" t="s">
        <v>413</v>
      </c>
      <c r="C63" s="529"/>
      <c r="D63" s="529"/>
      <c r="E63" s="530"/>
      <c r="F63" s="167"/>
    </row>
    <row r="64" spans="1:11" ht="33" customHeight="1" x14ac:dyDescent="0.2">
      <c r="A64" s="241" t="s">
        <v>258</v>
      </c>
      <c r="B64" s="529" t="s">
        <v>188</v>
      </c>
      <c r="C64" s="529"/>
      <c r="D64" s="529"/>
      <c r="E64" s="530"/>
      <c r="F64" s="167"/>
    </row>
    <row r="65" spans="1:6" ht="44.25" customHeight="1" x14ac:dyDescent="0.2">
      <c r="A65" s="241" t="s">
        <v>259</v>
      </c>
      <c r="B65" s="529" t="s">
        <v>454</v>
      </c>
      <c r="C65" s="529"/>
      <c r="D65" s="529"/>
      <c r="E65" s="530"/>
      <c r="F65" s="167"/>
    </row>
    <row r="66" spans="1:6" ht="42.6" customHeight="1" x14ac:dyDescent="0.2">
      <c r="A66" s="241" t="s">
        <v>261</v>
      </c>
      <c r="B66" s="529" t="s">
        <v>414</v>
      </c>
      <c r="C66" s="529"/>
      <c r="D66" s="529"/>
      <c r="E66" s="530"/>
      <c r="F66" s="167"/>
    </row>
    <row r="67" spans="1:6" ht="31.5" customHeight="1" x14ac:dyDescent="0.2">
      <c r="A67" s="241" t="s">
        <v>262</v>
      </c>
      <c r="B67" s="545" t="s">
        <v>415</v>
      </c>
      <c r="C67" s="545"/>
      <c r="D67" s="545"/>
      <c r="E67" s="546"/>
      <c r="F67" s="167"/>
    </row>
    <row r="68" spans="1:6" ht="19.5" customHeight="1" x14ac:dyDescent="0.2">
      <c r="A68" s="241" t="s">
        <v>183</v>
      </c>
      <c r="B68" s="545" t="s">
        <v>189</v>
      </c>
      <c r="C68" s="545"/>
      <c r="D68" s="545"/>
      <c r="E68" s="546"/>
      <c r="F68" s="167"/>
    </row>
    <row r="69" spans="1:6" ht="32.25" customHeight="1" x14ac:dyDescent="0.2">
      <c r="A69" s="241" t="s">
        <v>184</v>
      </c>
      <c r="B69" s="545" t="s">
        <v>190</v>
      </c>
      <c r="C69" s="545"/>
      <c r="D69" s="545"/>
      <c r="E69" s="546"/>
      <c r="F69" s="167"/>
    </row>
    <row r="70" spans="1:6" ht="30.75" customHeight="1" x14ac:dyDescent="0.2">
      <c r="A70" s="241" t="s">
        <v>186</v>
      </c>
      <c r="B70" s="545" t="s">
        <v>187</v>
      </c>
      <c r="C70" s="545"/>
      <c r="D70" s="545"/>
      <c r="E70" s="546"/>
      <c r="F70" s="167"/>
    </row>
    <row r="71" spans="1:6" ht="43.5" customHeight="1" x14ac:dyDescent="0.2">
      <c r="A71" s="241" t="s">
        <v>185</v>
      </c>
      <c r="B71" s="545" t="s">
        <v>263</v>
      </c>
      <c r="C71" s="545"/>
      <c r="D71" s="545"/>
      <c r="E71" s="546"/>
      <c r="F71" s="167"/>
    </row>
    <row r="72" spans="1:6" ht="30.75" customHeight="1" thickBot="1" x14ac:dyDescent="0.25">
      <c r="A72" s="242" t="s">
        <v>416</v>
      </c>
      <c r="B72" s="558" t="s">
        <v>417</v>
      </c>
      <c r="C72" s="558"/>
      <c r="D72" s="558"/>
      <c r="E72" s="559"/>
      <c r="F72" s="167"/>
    </row>
    <row r="73" spans="1:6" ht="36" customHeight="1" x14ac:dyDescent="0.2">
      <c r="A73" s="345" t="s">
        <v>460</v>
      </c>
      <c r="B73" s="554"/>
      <c r="C73" s="554"/>
      <c r="D73" s="555"/>
      <c r="E73" s="555"/>
      <c r="F73" s="553"/>
    </row>
    <row r="74" spans="1:6" ht="36" hidden="1" customHeight="1" x14ac:dyDescent="0.2">
      <c r="A74" s="346"/>
      <c r="B74" s="554"/>
      <c r="C74" s="554"/>
      <c r="D74" s="555"/>
      <c r="E74" s="555"/>
      <c r="F74" s="553"/>
    </row>
    <row r="75" spans="1:6" ht="36" hidden="1" customHeight="1" x14ac:dyDescent="0.2">
      <c r="A75" s="173"/>
      <c r="B75" s="554"/>
      <c r="C75" s="554"/>
      <c r="D75" s="555"/>
      <c r="E75" s="555"/>
      <c r="F75" s="553"/>
    </row>
    <row r="76" spans="1:6" ht="36" hidden="1" customHeight="1" x14ac:dyDescent="0.2">
      <c r="A76" s="174"/>
      <c r="B76" s="175"/>
      <c r="C76" s="175"/>
      <c r="D76" s="175"/>
      <c r="E76" s="175"/>
      <c r="F76" s="171"/>
    </row>
    <row r="77" spans="1:6" ht="36" hidden="1" customHeight="1" x14ac:dyDescent="0.2"/>
    <row r="78" spans="1:6" ht="36" hidden="1" customHeight="1" x14ac:dyDescent="0.2"/>
    <row r="79" spans="1:6" ht="36" hidden="1" customHeight="1" x14ac:dyDescent="0.2"/>
    <row r="80" spans="1:6" ht="36" hidden="1" customHeight="1" x14ac:dyDescent="0.2"/>
    <row r="81" ht="36" hidden="1" customHeight="1" x14ac:dyDescent="0.2"/>
    <row r="82" ht="36" hidden="1" customHeight="1" x14ac:dyDescent="0.2"/>
    <row r="83" ht="36" hidden="1" customHeight="1" x14ac:dyDescent="0.2"/>
    <row r="84" ht="36" hidden="1" customHeight="1" x14ac:dyDescent="0.2"/>
    <row r="85" ht="36" hidden="1" customHeight="1" x14ac:dyDescent="0.2"/>
    <row r="86" ht="36" hidden="1" customHeight="1" x14ac:dyDescent="0.2"/>
  </sheetData>
  <mergeCells count="72">
    <mergeCell ref="A2:E2"/>
    <mergeCell ref="A3:E3"/>
    <mergeCell ref="A8:E8"/>
    <mergeCell ref="A27:E27"/>
    <mergeCell ref="A10:E10"/>
    <mergeCell ref="B22:E22"/>
    <mergeCell ref="B23:E23"/>
    <mergeCell ref="B11:E11"/>
    <mergeCell ref="B12:E12"/>
    <mergeCell ref="B13:E13"/>
    <mergeCell ref="B14:E14"/>
    <mergeCell ref="A9:E9"/>
    <mergeCell ref="B16:E16"/>
    <mergeCell ref="B24:E24"/>
    <mergeCell ref="B25:E25"/>
    <mergeCell ref="B69:E69"/>
    <mergeCell ref="B58:E58"/>
    <mergeCell ref="B72:E72"/>
    <mergeCell ref="B70:E70"/>
    <mergeCell ref="B15:E15"/>
    <mergeCell ref="B17:E17"/>
    <mergeCell ref="B18:E18"/>
    <mergeCell ref="B19:E19"/>
    <mergeCell ref="B21:E21"/>
    <mergeCell ref="A39:E39"/>
    <mergeCell ref="B54:E54"/>
    <mergeCell ref="A56:E56"/>
    <mergeCell ref="B28:E28"/>
    <mergeCell ref="B41:E41"/>
    <mergeCell ref="B71:E71"/>
    <mergeCell ref="A20:E20"/>
    <mergeCell ref="F73:F75"/>
    <mergeCell ref="B73:B75"/>
    <mergeCell ref="C73:C75"/>
    <mergeCell ref="D73:D75"/>
    <mergeCell ref="E73:E75"/>
    <mergeCell ref="B45:E45"/>
    <mergeCell ref="B46:E46"/>
    <mergeCell ref="B47:E47"/>
    <mergeCell ref="B49:E49"/>
    <mergeCell ref="B50:E50"/>
    <mergeCell ref="B48:E48"/>
    <mergeCell ref="B63:E63"/>
    <mergeCell ref="B51:E51"/>
    <mergeCell ref="B52:E52"/>
    <mergeCell ref="B53:E53"/>
    <mergeCell ref="A55:E55"/>
    <mergeCell ref="B59:E59"/>
    <mergeCell ref="B60:E60"/>
    <mergeCell ref="B61:E61"/>
    <mergeCell ref="B62:E62"/>
    <mergeCell ref="A57:E57"/>
    <mergeCell ref="B67:E67"/>
    <mergeCell ref="B68:E68"/>
    <mergeCell ref="B65:E65"/>
    <mergeCell ref="B66:E66"/>
    <mergeCell ref="B64:E64"/>
    <mergeCell ref="A38:E38"/>
    <mergeCell ref="A29:E29"/>
    <mergeCell ref="B44:E44"/>
    <mergeCell ref="B26:E26"/>
    <mergeCell ref="B33:E33"/>
    <mergeCell ref="A31:E31"/>
    <mergeCell ref="A30:E30"/>
    <mergeCell ref="B32:E32"/>
    <mergeCell ref="B34:E34"/>
    <mergeCell ref="B35:E35"/>
    <mergeCell ref="B36:E36"/>
    <mergeCell ref="B37:E37"/>
    <mergeCell ref="A40:E40"/>
    <mergeCell ref="B42:E42"/>
    <mergeCell ref="B43:E43"/>
  </mergeCells>
  <hyperlinks>
    <hyperlink ref="A4" location="'7) Reference Guide'!A8" tooltip="A link to navigate to option A- cost report section in the worksheet." display="Option A - Cost Report"/>
    <hyperlink ref="A5" location="'7) Reference Guide'!A29" tooltip="A link to navigate to option B - cost pool calculation section in the worksheet." display="Option B - Cost Pool Calculation"/>
    <hyperlink ref="A6" location="'7) Reference Guide'!A38" tooltip="A link to navigate to Procedures_RVUs section in the worksheet." display="Procedures_RVUs"/>
    <hyperlink ref="A7" location="'7) Reference Guide'!A55" tooltip="A link to navigate to clinical worksheet section in the worksheet." display="Clinical Worksheet"/>
  </hyperlinks>
  <pageMargins left="0.25" right="0.25" top="0.75" bottom="0.75" header="0.3" footer="0.3"/>
  <pageSetup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17</vt:i4>
      </vt:variant>
    </vt:vector>
  </HeadingPairs>
  <TitlesOfParts>
    <vt:vector size="24" baseType="lpstr">
      <vt:lpstr>1) Table of Contents</vt:lpstr>
      <vt:lpstr>2) User guide</vt:lpstr>
      <vt:lpstr>3) Opt A, Cost Report</vt:lpstr>
      <vt:lpstr>4) Opt B, Cost Pool Calculation</vt:lpstr>
      <vt:lpstr>5) Procedures_RVUs</vt:lpstr>
      <vt:lpstr>6) Clinical Worksheet</vt:lpstr>
      <vt:lpstr>7) Reference Guide</vt:lpstr>
      <vt:lpstr>Administrative_Activities</vt:lpstr>
      <vt:lpstr>Direct_FP_Cost</vt:lpstr>
      <vt:lpstr>Direct_FP_costs__C</vt:lpstr>
      <vt:lpstr>In_Kind_Contribution_FP_Costs</vt:lpstr>
      <vt:lpstr>In_Kind_contributions_for_FP_costs__E</vt:lpstr>
      <vt:lpstr>Indirect_FP_Costs</vt:lpstr>
      <vt:lpstr>Indirect_FP_costs__D</vt:lpstr>
      <vt:lpstr>Notes</vt:lpstr>
      <vt:lpstr>'2) User guide'!Print_Area</vt:lpstr>
      <vt:lpstr>'3) Opt A, Cost Report'!Print_Area</vt:lpstr>
      <vt:lpstr>'4) Opt B, Cost Pool Calculation'!Print_Area</vt:lpstr>
      <vt:lpstr>'5) Procedures_RVUs'!Print_Area</vt:lpstr>
      <vt:lpstr>'3) Opt A, Cost Report'!Print_Titles</vt:lpstr>
      <vt:lpstr>Total_Agency_Costs</vt:lpstr>
      <vt:lpstr>Total_Agency_Costs__B</vt:lpstr>
      <vt:lpstr>Total_FP_Cost___No_outside_lab__pharmaceuticals__outreach___F</vt:lpstr>
      <vt:lpstr>Total_FP_Cost_No_outside_lab_pharmaceuticals_outreach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Christie</dc:creator>
  <cp:lastModifiedBy>KALAISELVID</cp:lastModifiedBy>
  <cp:lastPrinted>2015-10-14T21:19:10Z</cp:lastPrinted>
  <dcterms:created xsi:type="dcterms:W3CDTF">2008-09-08T16:17:14Z</dcterms:created>
  <dcterms:modified xsi:type="dcterms:W3CDTF">2019-11-26T13:44:15Z</dcterms:modified>
</cp:coreProperties>
</file>